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640" activeTab="0"/>
  </bookViews>
  <sheets>
    <sheet name="dotacja 48" sheetId="1" r:id="rId1"/>
  </sheets>
  <definedNames>
    <definedName name="_xlnm.Print_Titles" localSheetId="0">'dotacja 48'!$14:$17</definedName>
  </definedNames>
  <calcPr fullCalcOnLoad="1"/>
</workbook>
</file>

<file path=xl/sharedStrings.xml><?xml version="1.0" encoding="utf-8"?>
<sst xmlns="http://schemas.openxmlformats.org/spreadsheetml/2006/main" count="43" uniqueCount="30">
  <si>
    <t>w zł</t>
  </si>
  <si>
    <t>Dział</t>
  </si>
  <si>
    <t>Rozdz.</t>
  </si>
  <si>
    <t>§</t>
  </si>
  <si>
    <t>Wyszczególnienie</t>
  </si>
  <si>
    <t>Plan</t>
  </si>
  <si>
    <t>ogółem</t>
  </si>
  <si>
    <t>w tym:</t>
  </si>
  <si>
    <t>Dotacja celowa</t>
  </si>
  <si>
    <t>Dotacja podmiotowa</t>
  </si>
  <si>
    <t>Zwiększenie dotacji</t>
  </si>
  <si>
    <t>Zmniejszenie dotacji</t>
  </si>
  <si>
    <t>zmiany dotacji</t>
  </si>
  <si>
    <t>1.2. Miejskie instytucje kultury</t>
  </si>
  <si>
    <t>Kultura i ochrona dziedzictwa narodowego</t>
  </si>
  <si>
    <t>1. Dotacje dla jednostek sektora finansów publicznych</t>
  </si>
  <si>
    <t>− gmina</t>
  </si>
  <si>
    <t>ZESTAWIENIE PLANOWANYCH KWOT DOTACJI UDZIELANYCH Z BUDŻETU MIASTA KRAKOWA W 2019 ROKU</t>
  </si>
  <si>
    <t>Rady Miasta Krakowa</t>
  </si>
  <si>
    <t xml:space="preserve">do uchwały Nr </t>
  </si>
  <si>
    <t xml:space="preserve">z dnia </t>
  </si>
  <si>
    <t>Biblioteki</t>
  </si>
  <si>
    <t>Biblioteka Kraków</t>
  </si>
  <si>
    <t>AUTOPOPRAWKA</t>
  </si>
  <si>
    <t>Pozostałe instytucje kultury</t>
  </si>
  <si>
    <t>Krakowskie Biuro Festiwalowe</t>
  </si>
  <si>
    <t>Muzea</t>
  </si>
  <si>
    <t>Muzeum Inżynierii Miejskiej</t>
  </si>
  <si>
    <t>Muzeum Sztuki Współczesnej</t>
  </si>
  <si>
    <t xml:space="preserve">Załącznik Nr 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</si>
</sst>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##\ ###\ ###\ ###"/>
    <numFmt numFmtId="166" formatCode="#,##0_ ;[Red]\-#,##0\ "/>
    <numFmt numFmtId="167" formatCode="#,##0\ &quot;zł&quot;"/>
    <numFmt numFmtId="168" formatCode="###,###,###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5" xfId="53" applyNumberFormat="1" applyFont="1" applyBorder="1" applyAlignment="1">
      <alignment horizontal="center" vertical="center" wrapText="1"/>
      <protection/>
    </xf>
    <xf numFmtId="164" fontId="6" fillId="0" borderId="14" xfId="53" applyNumberFormat="1" applyFont="1" applyBorder="1" applyAlignment="1">
      <alignment vertical="center" wrapText="1"/>
      <protection/>
    </xf>
    <xf numFmtId="165" fontId="6" fillId="0" borderId="15" xfId="53" applyNumberFormat="1" applyFont="1" applyBorder="1" applyAlignment="1">
      <alignment vertical="center" wrapText="1"/>
      <protection/>
    </xf>
    <xf numFmtId="165" fontId="6" fillId="0" borderId="14" xfId="53" applyNumberFormat="1" applyFont="1" applyBorder="1" applyAlignment="1">
      <alignment vertical="center" wrapText="1"/>
      <protection/>
    </xf>
    <xf numFmtId="0" fontId="13" fillId="0" borderId="15" xfId="53" applyNumberFormat="1" applyFont="1" applyBorder="1" applyAlignment="1" quotePrefix="1">
      <alignment horizontal="center" vertical="center" wrapText="1"/>
      <protection/>
    </xf>
    <xf numFmtId="0" fontId="6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vertical="center"/>
    </xf>
    <xf numFmtId="0" fontId="4" fillId="0" borderId="13" xfId="53" applyNumberFormat="1" applyFont="1" applyBorder="1" applyAlignment="1" quotePrefix="1">
      <alignment horizontal="center" vertical="center" wrapText="1"/>
      <protection/>
    </xf>
    <xf numFmtId="164" fontId="4" fillId="0" borderId="13" xfId="53" applyNumberFormat="1" applyFont="1" applyBorder="1" applyAlignment="1">
      <alignment vertical="center" wrapText="1"/>
      <protection/>
    </xf>
    <xf numFmtId="0" fontId="4" fillId="0" borderId="13" xfId="53" applyNumberFormat="1" applyFont="1" applyBorder="1" applyAlignment="1">
      <alignment horizontal="center" vertical="center" wrapText="1"/>
      <protection/>
    </xf>
    <xf numFmtId="0" fontId="14" fillId="0" borderId="13" xfId="53" applyNumberFormat="1" applyFont="1" applyBorder="1" applyAlignment="1" quotePrefix="1">
      <alignment horizontal="center" vertical="center" wrapText="1"/>
      <protection/>
    </xf>
    <xf numFmtId="165" fontId="4" fillId="0" borderId="13" xfId="53" applyNumberFormat="1" applyFont="1" applyBorder="1" applyAlignment="1">
      <alignment vertical="center" wrapText="1"/>
      <protection/>
    </xf>
    <xf numFmtId="164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165" fontId="16" fillId="0" borderId="13" xfId="0" applyNumberFormat="1" applyFont="1" applyBorder="1" applyAlignment="1">
      <alignment vertical="top"/>
    </xf>
    <xf numFmtId="168" fontId="5" fillId="0" borderId="13" xfId="0" applyNumberFormat="1" applyFont="1" applyBorder="1" applyAlignment="1">
      <alignment vertical="top"/>
    </xf>
    <xf numFmtId="168" fontId="16" fillId="0" borderId="13" xfId="0" applyNumberFormat="1" applyFont="1" applyBorder="1" applyAlignment="1">
      <alignment vertical="top"/>
    </xf>
    <xf numFmtId="168" fontId="4" fillId="0" borderId="13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 quotePrefix="1">
      <alignment vertical="top"/>
    </xf>
    <xf numFmtId="165" fontId="4" fillId="0" borderId="17" xfId="53" applyNumberFormat="1" applyFont="1" applyBorder="1" applyAlignment="1">
      <alignment horizontal="left" vertical="center" wrapText="1"/>
      <protection/>
    </xf>
    <xf numFmtId="168" fontId="4" fillId="0" borderId="17" xfId="0" applyNumberFormat="1" applyFont="1" applyBorder="1" applyAlignment="1">
      <alignment vertical="top"/>
    </xf>
    <xf numFmtId="164" fontId="4" fillId="0" borderId="12" xfId="53" applyNumberFormat="1" applyFont="1" applyBorder="1" applyAlignment="1">
      <alignment vertical="center" wrapText="1"/>
      <protection/>
    </xf>
    <xf numFmtId="165" fontId="16" fillId="0" borderId="13" xfId="53" applyNumberFormat="1" applyFont="1" applyBorder="1" applyAlignment="1">
      <alignment vertical="center" wrapText="1"/>
      <protection/>
    </xf>
    <xf numFmtId="168" fontId="4" fillId="0" borderId="12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top"/>
    </xf>
    <xf numFmtId="168" fontId="4" fillId="0" borderId="13" xfId="0" applyNumberFormat="1" applyFont="1" applyBorder="1" applyAlignment="1">
      <alignment vertical="center"/>
    </xf>
    <xf numFmtId="0" fontId="4" fillId="0" borderId="12" xfId="53" applyNumberFormat="1" applyFont="1" applyBorder="1" applyAlignment="1" quotePrefix="1">
      <alignment horizontal="center" vertical="center" wrapText="1"/>
      <protection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164" fontId="4" fillId="0" borderId="19" xfId="0" applyNumberFormat="1" applyFont="1" applyBorder="1" applyAlignment="1">
      <alignment vertical="top"/>
    </xf>
    <xf numFmtId="0" fontId="17" fillId="0" borderId="0" xfId="52" applyFont="1">
      <alignment/>
      <protection/>
    </xf>
    <xf numFmtId="165" fontId="4" fillId="0" borderId="12" xfId="53" applyNumberFormat="1" applyFont="1" applyBorder="1" applyAlignment="1">
      <alignment horizontal="left" vertical="center" wrapText="1"/>
      <protection/>
    </xf>
    <xf numFmtId="0" fontId="14" fillId="0" borderId="18" xfId="53" applyNumberFormat="1" applyFont="1" applyBorder="1" applyAlignment="1" quotePrefix="1">
      <alignment horizontal="center" vertical="center" wrapText="1"/>
      <protection/>
    </xf>
    <xf numFmtId="0" fontId="4" fillId="0" borderId="19" xfId="53" applyNumberFormat="1" applyFont="1" applyBorder="1" applyAlignment="1">
      <alignment horizontal="center" vertical="center" wrapText="1"/>
      <protection/>
    </xf>
    <xf numFmtId="164" fontId="4" fillId="0" borderId="19" xfId="53" applyNumberFormat="1" applyFont="1" applyBorder="1" applyAlignment="1">
      <alignment vertical="center" wrapText="1"/>
      <protection/>
    </xf>
    <xf numFmtId="165" fontId="4" fillId="0" borderId="19" xfId="53" applyNumberFormat="1" applyFont="1" applyBorder="1" applyAlignment="1">
      <alignment vertical="center" wrapText="1"/>
      <protection/>
    </xf>
    <xf numFmtId="168" fontId="4" fillId="0" borderId="19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vertical="top"/>
    </xf>
    <xf numFmtId="164" fontId="4" fillId="0" borderId="20" xfId="53" applyNumberFormat="1" applyFont="1" applyBorder="1" applyAlignment="1">
      <alignment vertical="center" wrapText="1"/>
      <protection/>
    </xf>
    <xf numFmtId="0" fontId="4" fillId="0" borderId="17" xfId="53" applyNumberFormat="1" applyFont="1" applyBorder="1" applyAlignment="1">
      <alignment horizontal="center" vertical="center" wrapText="1"/>
      <protection/>
    </xf>
    <xf numFmtId="0" fontId="4" fillId="0" borderId="2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2" xfId="53" applyFont="1" applyBorder="1" applyAlignment="1">
      <alignment vertical="center" wrapText="1"/>
      <protection/>
    </xf>
    <xf numFmtId="0" fontId="4" fillId="0" borderId="17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Normalny_Zał Nr 7.1-0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120" zoomScaleNormal="120" zoomScaleSheetLayoutView="100" zoomScalePageLayoutView="0" workbookViewId="0" topLeftCell="A1">
      <selection activeCell="I4" sqref="I4"/>
    </sheetView>
  </sheetViews>
  <sheetFormatPr defaultColWidth="7.875" defaultRowHeight="12.75"/>
  <cols>
    <col min="1" max="1" width="5.625" style="1" customWidth="1"/>
    <col min="2" max="2" width="6.875" style="1" customWidth="1"/>
    <col min="3" max="3" width="7.625" style="1" customWidth="1"/>
    <col min="4" max="4" width="37.75390625" style="1" customWidth="1"/>
    <col min="5" max="5" width="10.125" style="1" customWidth="1"/>
    <col min="6" max="11" width="10.75390625" style="1" customWidth="1"/>
    <col min="12" max="16384" width="7.875" style="2" customWidth="1"/>
  </cols>
  <sheetData>
    <row r="1" spans="4:11" ht="12.75">
      <c r="D1" s="81" t="s">
        <v>23</v>
      </c>
      <c r="E1" s="81"/>
      <c r="F1" s="81"/>
      <c r="G1" s="81"/>
      <c r="I1" s="13" t="s">
        <v>29</v>
      </c>
      <c r="J1" s="12"/>
      <c r="K1" s="26"/>
    </row>
    <row r="2" spans="9:11" ht="15">
      <c r="I2" s="67" t="s">
        <v>19</v>
      </c>
      <c r="J2" s="12"/>
      <c r="K2" s="27"/>
    </row>
    <row r="3" spans="1:9" s="12" customFormat="1" ht="15" customHeight="1">
      <c r="A3" s="1"/>
      <c r="B3" s="1"/>
      <c r="C3" s="1"/>
      <c r="D3" s="1"/>
      <c r="E3" s="22"/>
      <c r="F3" s="22"/>
      <c r="G3" s="22"/>
      <c r="H3" s="22"/>
      <c r="I3" s="67" t="s">
        <v>18</v>
      </c>
    </row>
    <row r="4" spans="1:9" s="12" customFormat="1" ht="15" customHeight="1">
      <c r="A4" s="1"/>
      <c r="B4" s="1"/>
      <c r="C4" s="1"/>
      <c r="D4" s="1"/>
      <c r="E4" s="22"/>
      <c r="F4" s="22"/>
      <c r="G4" s="22"/>
      <c r="H4" s="22"/>
      <c r="I4" s="67" t="s">
        <v>20</v>
      </c>
    </row>
    <row r="5" spans="1:9" s="12" customFormat="1" ht="7.5" customHeight="1">
      <c r="A5" s="1"/>
      <c r="B5" s="1"/>
      <c r="C5" s="1"/>
      <c r="D5" s="1"/>
      <c r="E5" s="22"/>
      <c r="F5" s="22"/>
      <c r="G5" s="22"/>
      <c r="H5" s="22"/>
      <c r="I5" s="23"/>
    </row>
    <row r="6" spans="1:11" s="13" customFormat="1" ht="15" customHeight="1">
      <c r="A6" s="82" t="s">
        <v>17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9" s="13" customFormat="1" ht="3.75" customHeight="1">
      <c r="A7" s="82"/>
      <c r="B7" s="82"/>
      <c r="C7" s="82"/>
      <c r="D7" s="82"/>
      <c r="E7" s="82"/>
      <c r="F7" s="82"/>
      <c r="G7" s="82"/>
      <c r="H7" s="82"/>
      <c r="I7" s="82"/>
    </row>
    <row r="8" spans="1:9" s="12" customFormat="1" ht="15">
      <c r="A8" s="87" t="s">
        <v>12</v>
      </c>
      <c r="B8" s="87"/>
      <c r="C8" s="87"/>
      <c r="D8" s="87"/>
      <c r="E8" s="87"/>
      <c r="F8" s="87"/>
      <c r="G8" s="87"/>
      <c r="H8" s="87"/>
      <c r="I8" s="87"/>
    </row>
    <row r="9" spans="1:9" s="12" customFormat="1" ht="15">
      <c r="A9" s="14"/>
      <c r="B9" s="14"/>
      <c r="C9" s="14"/>
      <c r="D9" s="14"/>
      <c r="E9" s="14"/>
      <c r="F9" s="14"/>
      <c r="G9" s="14"/>
      <c r="H9" s="14"/>
      <c r="I9" s="14"/>
    </row>
    <row r="10" spans="1:9" s="12" customFormat="1" ht="13.5" customHeight="1">
      <c r="A10" s="25" t="s">
        <v>15</v>
      </c>
      <c r="B10" s="14"/>
      <c r="C10" s="14"/>
      <c r="D10" s="14"/>
      <c r="E10" s="14"/>
      <c r="F10" s="14"/>
      <c r="G10" s="14"/>
      <c r="H10" s="14"/>
      <c r="I10" s="14"/>
    </row>
    <row r="11" spans="1:9" s="12" customFormat="1" ht="4.5" customHeight="1">
      <c r="A11" s="11"/>
      <c r="B11" s="11"/>
      <c r="C11" s="14"/>
      <c r="D11" s="14"/>
      <c r="E11" s="14"/>
      <c r="F11" s="15"/>
      <c r="G11" s="15"/>
      <c r="H11" s="15"/>
      <c r="I11" s="24"/>
    </row>
    <row r="12" spans="1:11" s="13" customFormat="1" ht="13.5" customHeight="1">
      <c r="A12" s="85" t="s">
        <v>13</v>
      </c>
      <c r="B12" s="86"/>
      <c r="C12" s="86"/>
      <c r="D12" s="86"/>
      <c r="E12" s="86"/>
      <c r="F12" s="19"/>
      <c r="G12" s="19"/>
      <c r="H12" s="19"/>
      <c r="I12" s="10"/>
      <c r="J12" s="10"/>
      <c r="K12" s="10"/>
    </row>
    <row r="13" ht="7.5" customHeight="1">
      <c r="K13" s="3" t="s">
        <v>0</v>
      </c>
    </row>
    <row r="14" spans="1:11" ht="12.75">
      <c r="A14" s="4"/>
      <c r="B14" s="4"/>
      <c r="C14" s="4"/>
      <c r="D14" s="4"/>
      <c r="E14" s="4"/>
      <c r="F14" s="5"/>
      <c r="G14" s="83" t="s">
        <v>7</v>
      </c>
      <c r="H14" s="84"/>
      <c r="I14" s="5"/>
      <c r="J14" s="83" t="s">
        <v>7</v>
      </c>
      <c r="K14" s="84"/>
    </row>
    <row r="15" spans="1:11" ht="26.25" customHeight="1">
      <c r="A15" s="6" t="s">
        <v>1</v>
      </c>
      <c r="B15" s="6" t="s">
        <v>2</v>
      </c>
      <c r="C15" s="6" t="s">
        <v>3</v>
      </c>
      <c r="D15" s="6" t="s">
        <v>4</v>
      </c>
      <c r="E15" s="7" t="s">
        <v>5</v>
      </c>
      <c r="F15" s="20" t="s">
        <v>11</v>
      </c>
      <c r="G15" s="20" t="s">
        <v>9</v>
      </c>
      <c r="H15" s="20" t="s">
        <v>8</v>
      </c>
      <c r="I15" s="20" t="s">
        <v>10</v>
      </c>
      <c r="J15" s="20" t="s">
        <v>9</v>
      </c>
      <c r="K15" s="20" t="s">
        <v>8</v>
      </c>
    </row>
    <row r="16" spans="1:11" ht="6.75" customHeight="1">
      <c r="A16" s="8"/>
      <c r="B16" s="8"/>
      <c r="C16" s="8"/>
      <c r="D16" s="8"/>
      <c r="E16" s="9"/>
      <c r="F16" s="9"/>
      <c r="G16" s="9"/>
      <c r="H16" s="9"/>
      <c r="I16" s="9"/>
      <c r="J16" s="21"/>
      <c r="K16" s="9"/>
    </row>
    <row r="17" spans="1:11" s="18" customFormat="1" ht="12.75" customHeight="1">
      <c r="A17" s="16">
        <v>1</v>
      </c>
      <c r="B17" s="17">
        <v>2</v>
      </c>
      <c r="C17" s="16">
        <v>3</v>
      </c>
      <c r="D17" s="17">
        <v>4</v>
      </c>
      <c r="E17" s="17">
        <v>5</v>
      </c>
      <c r="F17" s="16">
        <v>6</v>
      </c>
      <c r="G17" s="16">
        <v>7</v>
      </c>
      <c r="H17" s="34">
        <v>8</v>
      </c>
      <c r="I17" s="34">
        <v>9</v>
      </c>
      <c r="J17" s="34">
        <v>10</v>
      </c>
      <c r="K17" s="34">
        <v>11</v>
      </c>
    </row>
    <row r="18" spans="1:11" s="46" customFormat="1" ht="15.75" customHeight="1">
      <c r="A18" s="41">
        <v>921</v>
      </c>
      <c r="B18" s="42"/>
      <c r="C18" s="42"/>
      <c r="D18" s="43" t="s">
        <v>14</v>
      </c>
      <c r="E18" s="44" t="s">
        <v>6</v>
      </c>
      <c r="F18" s="45">
        <f>SUM(G18:H18)</f>
        <v>0</v>
      </c>
      <c r="G18" s="45">
        <f>SUM(G20:G20)</f>
        <v>0</v>
      </c>
      <c r="H18" s="45">
        <f>SUM(H20:H20)</f>
        <v>0</v>
      </c>
      <c r="I18" s="45">
        <f>SUM(J18:K18)</f>
        <v>3666000</v>
      </c>
      <c r="J18" s="45">
        <f>SUM(J20:J20)</f>
        <v>2500000</v>
      </c>
      <c r="K18" s="45">
        <f>SUM(K20:K20)</f>
        <v>1166000</v>
      </c>
    </row>
    <row r="19" spans="1:11" s="46" customFormat="1" ht="12.75">
      <c r="A19" s="47"/>
      <c r="B19" s="48"/>
      <c r="C19" s="48"/>
      <c r="D19" s="49"/>
      <c r="E19" s="50" t="s">
        <v>7</v>
      </c>
      <c r="F19" s="51"/>
      <c r="G19" s="52"/>
      <c r="H19" s="52"/>
      <c r="I19" s="51"/>
      <c r="J19" s="52"/>
      <c r="K19" s="52"/>
    </row>
    <row r="20" spans="1:11" s="46" customFormat="1" ht="15.75" customHeight="1">
      <c r="A20" s="47"/>
      <c r="B20" s="48"/>
      <c r="C20" s="48"/>
      <c r="D20" s="49"/>
      <c r="E20" s="40" t="s">
        <v>16</v>
      </c>
      <c r="F20" s="53">
        <f>SUM(G20:H20)</f>
        <v>0</v>
      </c>
      <c r="G20" s="53">
        <f>SUM(G25)</f>
        <v>0</v>
      </c>
      <c r="H20" s="53">
        <f>SUM(H25)</f>
        <v>0</v>
      </c>
      <c r="I20" s="53">
        <f>SUM(J20:K20)</f>
        <v>3666000</v>
      </c>
      <c r="J20" s="53">
        <f>SUM(J25+J30+J35)</f>
        <v>2500000</v>
      </c>
      <c r="K20" s="53">
        <f>SUM(K25+K30+K35)</f>
        <v>1166000</v>
      </c>
    </row>
    <row r="21" spans="1:11" s="46" customFormat="1" ht="6" customHeight="1">
      <c r="A21" s="47"/>
      <c r="B21" s="54"/>
      <c r="C21" s="48"/>
      <c r="D21" s="49"/>
      <c r="E21" s="55"/>
      <c r="F21" s="53"/>
      <c r="G21" s="53"/>
      <c r="H21" s="53"/>
      <c r="I21" s="53"/>
      <c r="J21" s="53"/>
      <c r="K21" s="53"/>
    </row>
    <row r="22" spans="1:11" s="46" customFormat="1" ht="6" customHeight="1">
      <c r="A22" s="47"/>
      <c r="B22" s="64"/>
      <c r="C22" s="65"/>
      <c r="D22" s="66"/>
      <c r="E22" s="55"/>
      <c r="F22" s="53"/>
      <c r="G22" s="53"/>
      <c r="H22" s="53"/>
      <c r="I22" s="53"/>
      <c r="J22" s="53"/>
      <c r="K22" s="53"/>
    </row>
    <row r="23" spans="1:11" s="46" customFormat="1" ht="15" customHeight="1">
      <c r="A23" s="47"/>
      <c r="B23" s="80">
        <v>92114</v>
      </c>
      <c r="C23" s="77"/>
      <c r="D23" s="75" t="s">
        <v>24</v>
      </c>
      <c r="E23" s="56" t="s">
        <v>6</v>
      </c>
      <c r="F23" s="57">
        <f>SUM(G23:H23)</f>
        <v>0</v>
      </c>
      <c r="G23" s="57">
        <f>SUM(G25)</f>
        <v>0</v>
      </c>
      <c r="H23" s="57">
        <f>SUM(H25)</f>
        <v>0</v>
      </c>
      <c r="I23" s="57">
        <f>SUM(J23:K23)</f>
        <v>2500000</v>
      </c>
      <c r="J23" s="57">
        <f>SUM(J25)</f>
        <v>2500000</v>
      </c>
      <c r="K23" s="57">
        <f>SUM(K25)</f>
        <v>0</v>
      </c>
    </row>
    <row r="24" spans="1:11" s="46" customFormat="1" ht="12.75">
      <c r="A24" s="47"/>
      <c r="B24" s="39"/>
      <c r="C24" s="36"/>
      <c r="D24" s="58"/>
      <c r="E24" s="59" t="s">
        <v>7</v>
      </c>
      <c r="F24" s="60"/>
      <c r="G24" s="60"/>
      <c r="H24" s="60"/>
      <c r="I24" s="60"/>
      <c r="J24" s="60"/>
      <c r="K24" s="60"/>
    </row>
    <row r="25" spans="1:11" s="46" customFormat="1" ht="15" customHeight="1">
      <c r="A25" s="47"/>
      <c r="B25" s="39"/>
      <c r="C25" s="36"/>
      <c r="D25" s="37"/>
      <c r="E25" s="40" t="s">
        <v>16</v>
      </c>
      <c r="F25" s="60">
        <f>SUM(G25:H25)</f>
        <v>0</v>
      </c>
      <c r="G25" s="61">
        <f>SUM(G26:G27)</f>
        <v>0</v>
      </c>
      <c r="H25" s="61">
        <f>SUM(H26:H27)</f>
        <v>0</v>
      </c>
      <c r="I25" s="60">
        <f>SUM(J25:K25)</f>
        <v>2500000</v>
      </c>
      <c r="J25" s="61">
        <f>SUM(J26:J27)</f>
        <v>2500000</v>
      </c>
      <c r="K25" s="61">
        <f>SUM(K26:K27)</f>
        <v>0</v>
      </c>
    </row>
    <row r="26" spans="1:11" s="46" customFormat="1" ht="15" customHeight="1">
      <c r="A26" s="47"/>
      <c r="B26" s="39"/>
      <c r="C26" s="38">
        <v>2480</v>
      </c>
      <c r="D26" s="37" t="s">
        <v>25</v>
      </c>
      <c r="E26" s="40"/>
      <c r="F26" s="62">
        <f>SUM(G26:H26)</f>
        <v>0</v>
      </c>
      <c r="G26" s="53"/>
      <c r="H26" s="60"/>
      <c r="I26" s="62">
        <f>SUM(J26:K26)</f>
        <v>2500000</v>
      </c>
      <c r="J26" s="53">
        <v>2500000</v>
      </c>
      <c r="K26" s="60"/>
    </row>
    <row r="27" spans="1:11" s="46" customFormat="1" ht="6.75" customHeight="1">
      <c r="A27" s="47"/>
      <c r="B27" s="69"/>
      <c r="C27" s="70"/>
      <c r="D27" s="71"/>
      <c r="E27" s="72"/>
      <c r="F27" s="73">
        <f>SUM(G27:H27)</f>
        <v>0</v>
      </c>
      <c r="G27" s="74"/>
      <c r="H27" s="74"/>
      <c r="I27" s="73">
        <f>SUM(J27:K27)</f>
        <v>0</v>
      </c>
      <c r="J27" s="74"/>
      <c r="K27" s="74"/>
    </row>
    <row r="28" spans="1:11" s="46" customFormat="1" ht="15" customHeight="1">
      <c r="A28" s="47"/>
      <c r="B28" s="63">
        <v>92116</v>
      </c>
      <c r="C28" s="36"/>
      <c r="D28" s="37" t="s">
        <v>21</v>
      </c>
      <c r="E28" s="68" t="s">
        <v>6</v>
      </c>
      <c r="F28" s="61">
        <f>SUM(G28:H28)</f>
        <v>0</v>
      </c>
      <c r="G28" s="61">
        <f>SUM(G30)</f>
        <v>0</v>
      </c>
      <c r="H28" s="61">
        <f>SUM(H30)</f>
        <v>0</v>
      </c>
      <c r="I28" s="61">
        <f>SUM(J28:K28)</f>
        <v>220000</v>
      </c>
      <c r="J28" s="61">
        <f>SUM(J30)</f>
        <v>0</v>
      </c>
      <c r="K28" s="61">
        <f>SUM(K30)</f>
        <v>220000</v>
      </c>
    </row>
    <row r="29" spans="1:11" s="46" customFormat="1" ht="12.75">
      <c r="A29" s="47"/>
      <c r="B29" s="39"/>
      <c r="C29" s="36"/>
      <c r="D29" s="58"/>
      <c r="E29" s="59" t="s">
        <v>7</v>
      </c>
      <c r="F29" s="60"/>
      <c r="G29" s="60"/>
      <c r="H29" s="60"/>
      <c r="I29" s="60"/>
      <c r="J29" s="60"/>
      <c r="K29" s="60"/>
    </row>
    <row r="30" spans="1:11" s="46" customFormat="1" ht="15" customHeight="1">
      <c r="A30" s="47"/>
      <c r="B30" s="39"/>
      <c r="C30" s="36"/>
      <c r="D30" s="37"/>
      <c r="E30" s="40" t="s">
        <v>16</v>
      </c>
      <c r="F30" s="60">
        <f>SUM(G30:H30)</f>
        <v>0</v>
      </c>
      <c r="G30" s="61">
        <f>SUM(G31:G31)</f>
        <v>0</v>
      </c>
      <c r="H30" s="61">
        <f>SUM(H31:H31)</f>
        <v>0</v>
      </c>
      <c r="I30" s="60">
        <f>SUM(J30:K30)</f>
        <v>220000</v>
      </c>
      <c r="J30" s="61">
        <f>SUM(J31:J31)</f>
        <v>0</v>
      </c>
      <c r="K30" s="61">
        <f>SUM(K31:K31)</f>
        <v>220000</v>
      </c>
    </row>
    <row r="31" spans="1:11" s="46" customFormat="1" ht="15" customHeight="1">
      <c r="A31" s="47"/>
      <c r="B31" s="39"/>
      <c r="C31" s="38">
        <v>6220</v>
      </c>
      <c r="D31" s="37" t="s">
        <v>22</v>
      </c>
      <c r="E31" s="40"/>
      <c r="F31" s="62">
        <f>SUM(G31:H31)</f>
        <v>0</v>
      </c>
      <c r="G31" s="53"/>
      <c r="H31" s="60"/>
      <c r="I31" s="62">
        <f>SUM(J31:K31)</f>
        <v>220000</v>
      </c>
      <c r="J31" s="53"/>
      <c r="K31" s="60">
        <v>220000</v>
      </c>
    </row>
    <row r="32" spans="1:11" s="46" customFormat="1" ht="4.5" customHeight="1">
      <c r="A32" s="47"/>
      <c r="B32" s="39"/>
      <c r="C32" s="38"/>
      <c r="D32" s="37"/>
      <c r="E32" s="40"/>
      <c r="F32" s="62"/>
      <c r="G32" s="53"/>
      <c r="H32" s="60"/>
      <c r="I32" s="62"/>
      <c r="J32" s="53"/>
      <c r="K32" s="60"/>
    </row>
    <row r="33" spans="1:11" s="46" customFormat="1" ht="15" customHeight="1">
      <c r="A33" s="47"/>
      <c r="B33" s="76">
        <v>92118</v>
      </c>
      <c r="C33" s="77"/>
      <c r="D33" s="75" t="s">
        <v>26</v>
      </c>
      <c r="E33" s="56" t="s">
        <v>6</v>
      </c>
      <c r="F33" s="57">
        <f>SUM(G33:H33)</f>
        <v>0</v>
      </c>
      <c r="G33" s="57">
        <f>SUM(G35)</f>
        <v>0</v>
      </c>
      <c r="H33" s="57">
        <f>SUM(H35)</f>
        <v>0</v>
      </c>
      <c r="I33" s="57">
        <f>SUM(J33:K33)</f>
        <v>946000</v>
      </c>
      <c r="J33" s="57">
        <f>SUM(J35)</f>
        <v>0</v>
      </c>
      <c r="K33" s="57">
        <f>SUM(K35)</f>
        <v>946000</v>
      </c>
    </row>
    <row r="34" spans="1:11" s="46" customFormat="1" ht="12.75">
      <c r="A34" s="47"/>
      <c r="B34" s="39"/>
      <c r="C34" s="36"/>
      <c r="D34" s="58"/>
      <c r="E34" s="59" t="s">
        <v>7</v>
      </c>
      <c r="F34" s="60"/>
      <c r="G34" s="60"/>
      <c r="H34" s="60"/>
      <c r="I34" s="60"/>
      <c r="J34" s="60"/>
      <c r="K34" s="60"/>
    </row>
    <row r="35" spans="1:11" s="46" customFormat="1" ht="15" customHeight="1">
      <c r="A35" s="47"/>
      <c r="B35" s="39"/>
      <c r="C35" s="36"/>
      <c r="D35" s="37"/>
      <c r="E35" s="40" t="s">
        <v>16</v>
      </c>
      <c r="F35" s="60">
        <f>SUM(G35:H35)</f>
        <v>0</v>
      </c>
      <c r="G35" s="61">
        <f>SUM(G36:G36)</f>
        <v>0</v>
      </c>
      <c r="H35" s="61">
        <f>SUM(H36:H36)</f>
        <v>0</v>
      </c>
      <c r="I35" s="60">
        <f>SUM(J35:K35)</f>
        <v>946000</v>
      </c>
      <c r="J35" s="61">
        <f>SUM(J36:J36)</f>
        <v>0</v>
      </c>
      <c r="K35" s="61">
        <f>SUM(K36:K37)</f>
        <v>946000</v>
      </c>
    </row>
    <row r="36" spans="1:11" s="46" customFormat="1" ht="15" customHeight="1">
      <c r="A36" s="47"/>
      <c r="B36" s="39"/>
      <c r="C36" s="38">
        <v>6229</v>
      </c>
      <c r="D36" s="37" t="s">
        <v>27</v>
      </c>
      <c r="E36" s="40"/>
      <c r="F36" s="62">
        <f>SUM(G36:H36)</f>
        <v>0</v>
      </c>
      <c r="G36" s="53"/>
      <c r="H36" s="60"/>
      <c r="I36" s="62">
        <f>SUM(J36:K36)</f>
        <v>746000</v>
      </c>
      <c r="J36" s="53"/>
      <c r="K36" s="60">
        <v>746000</v>
      </c>
    </row>
    <row r="37" spans="1:11" s="46" customFormat="1" ht="15" customHeight="1">
      <c r="A37" s="47"/>
      <c r="B37" s="39"/>
      <c r="C37" s="78">
        <v>6220</v>
      </c>
      <c r="D37" s="79" t="s">
        <v>28</v>
      </c>
      <c r="E37" s="40"/>
      <c r="F37" s="62"/>
      <c r="G37" s="53"/>
      <c r="H37" s="60"/>
      <c r="I37" s="62">
        <f>SUM(J37:K37)</f>
        <v>200000</v>
      </c>
      <c r="J37" s="53"/>
      <c r="K37" s="60">
        <v>200000</v>
      </c>
    </row>
    <row r="38" spans="1:11" s="18" customFormat="1" ht="6" customHeight="1">
      <c r="A38" s="33"/>
      <c r="B38" s="32"/>
      <c r="C38" s="28"/>
      <c r="D38" s="29"/>
      <c r="E38" s="30"/>
      <c r="F38" s="31"/>
      <c r="G38" s="29"/>
      <c r="H38" s="29"/>
      <c r="I38" s="29"/>
      <c r="J38" s="35"/>
      <c r="K38" s="35"/>
    </row>
  </sheetData>
  <sheetProtection/>
  <mergeCells count="7">
    <mergeCell ref="D1:G1"/>
    <mergeCell ref="A6:K6"/>
    <mergeCell ref="A7:I7"/>
    <mergeCell ref="G14:H14"/>
    <mergeCell ref="A12:E12"/>
    <mergeCell ref="J14:K14"/>
    <mergeCell ref="A8:I8"/>
  </mergeCells>
  <printOptions horizontalCentered="1" verticalCentered="1"/>
  <pageMargins left="0.3937007874015748" right="0.1968503937007874" top="0.3937007874015748" bottom="0.1968503937007874" header="0.2362204724409449" footer="0.5905511811023623"/>
  <pageSetup horizontalDpi="600" verticalDpi="600" orientation="landscape" paperSize="9" r:id="rId1"/>
  <headerFooter alignWithMargins="0">
    <oddHeader>&amp;L&amp;"SwitzerlandCondLight,Standardowy"&amp;8&amp;F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bochenma</dc:creator>
  <cp:keywords/>
  <dc:description/>
  <cp:lastModifiedBy>Paszkot Elżbieta</cp:lastModifiedBy>
  <cp:lastPrinted>2019-12-05T08:22:28Z</cp:lastPrinted>
  <dcterms:created xsi:type="dcterms:W3CDTF">2006-02-22T09:39:09Z</dcterms:created>
  <dcterms:modified xsi:type="dcterms:W3CDTF">2019-12-10T07:22:30Z</dcterms:modified>
  <cp:category/>
  <cp:version/>
  <cp:contentType/>
  <cp:contentStatus/>
</cp:coreProperties>
</file>