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BM\Budżet\2022\WPF 2022\WPF 2022 - ZMIANY\WPF 12\"/>
    </mc:Choice>
  </mc:AlternateContent>
  <xr:revisionPtr revIDLastSave="0" documentId="13_ncr:1_{2D11813D-A199-40CD-B0B0-505227B2D757}" xr6:coauthVersionLast="36" xr6:coauthVersionMax="36" xr10:uidLastSave="{00000000-0000-0000-0000-000000000000}"/>
  <bookViews>
    <workbookView xWindow="0" yWindow="300" windowWidth="20430" windowHeight="3465" tabRatio="681" activeTab="1" xr2:uid="{00000000-000D-0000-FFFF-FFFF00000000}"/>
  </bookViews>
  <sheets>
    <sheet name="Zał. nr 2_ tylko zmiany" sheetId="3" r:id="rId1"/>
    <sheet name="Załącznik Nr 2 - tekst jednolit" sheetId="2" r:id="rId2"/>
  </sheets>
  <definedNames>
    <definedName name="_xlnm.Print_Area" localSheetId="0">'Zał. nr 2_ tylko zmiany'!$A$1:$AE$1267</definedName>
    <definedName name="_xlnm.Print_Area" localSheetId="1">'Załącznik Nr 2 - tekst jednolit'!$A$1:$AD$640</definedName>
    <definedName name="_xlnm.Print_Titles" localSheetId="0">'Zał. nr 2_ tylko zmiany'!$A:$A,'Zał. nr 2_ tylko zmiany'!$7:$9</definedName>
    <definedName name="_xlnm.Print_Titles" localSheetId="1">'Załącznik Nr 2 - tekst jednolit'!$A:$A,'Załącznik Nr 2 - tekst jednolit'!$8:$10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75" i="3" l="1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G275" i="3"/>
  <c r="AE577" i="3" l="1"/>
  <c r="H577" i="3"/>
  <c r="G577" i="3"/>
  <c r="AE538" i="3"/>
  <c r="H538" i="3"/>
  <c r="G538" i="3"/>
  <c r="AE526" i="3"/>
  <c r="H526" i="3"/>
  <c r="G526" i="3"/>
  <c r="AE580" i="3" l="1"/>
  <c r="H580" i="3"/>
  <c r="I580" i="3"/>
  <c r="G580" i="3"/>
  <c r="H532" i="3"/>
  <c r="AE532" i="3"/>
  <c r="G532" i="3"/>
  <c r="AE529" i="3"/>
  <c r="H529" i="3"/>
  <c r="G529" i="3"/>
  <c r="AE281" i="3"/>
  <c r="H281" i="3"/>
  <c r="I281" i="3"/>
  <c r="J281" i="3"/>
  <c r="K281" i="3"/>
  <c r="G281" i="3"/>
  <c r="AE278" i="3"/>
  <c r="H278" i="3"/>
  <c r="I278" i="3"/>
  <c r="J278" i="3"/>
  <c r="K278" i="3"/>
  <c r="G278" i="3"/>
  <c r="H177" i="3"/>
  <c r="AE177" i="3"/>
  <c r="I177" i="3"/>
  <c r="G177" i="3"/>
  <c r="AE589" i="3" l="1"/>
  <c r="H589" i="3"/>
  <c r="I589" i="3"/>
  <c r="G589" i="3"/>
  <c r="AE586" i="3"/>
  <c r="H586" i="3"/>
  <c r="I586" i="3"/>
  <c r="G586" i="3"/>
  <c r="G571" i="3"/>
  <c r="AE571" i="3"/>
  <c r="H571" i="3"/>
  <c r="I571" i="3"/>
  <c r="AE550" i="3" l="1"/>
  <c r="H550" i="3"/>
  <c r="G550" i="3"/>
  <c r="AE520" i="3"/>
  <c r="H520" i="3"/>
  <c r="I520" i="3"/>
  <c r="G520" i="3"/>
  <c r="AE517" i="3"/>
  <c r="H517" i="3"/>
  <c r="I517" i="3"/>
  <c r="J517" i="3"/>
  <c r="G517" i="3"/>
  <c r="AE287" i="3"/>
  <c r="H287" i="3"/>
  <c r="I287" i="3"/>
  <c r="J287" i="3"/>
  <c r="K287" i="3"/>
  <c r="L287" i="3"/>
  <c r="G287" i="3"/>
  <c r="AE38" i="3"/>
  <c r="H38" i="3"/>
  <c r="I38" i="3"/>
  <c r="J38" i="3"/>
  <c r="K38" i="3"/>
  <c r="L38" i="3"/>
  <c r="M38" i="3"/>
  <c r="G38" i="3"/>
  <c r="AE558" i="3" l="1"/>
  <c r="G558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D558" i="3"/>
  <c r="AC558" i="3"/>
  <c r="AB558" i="3"/>
  <c r="AA558" i="3"/>
  <c r="Z558" i="3"/>
  <c r="Y558" i="3"/>
  <c r="X558" i="3"/>
  <c r="W558" i="3"/>
  <c r="V558" i="3"/>
  <c r="U558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H525" i="3" l="1"/>
  <c r="J522" i="3"/>
  <c r="G522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G525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I522" i="3"/>
  <c r="H522" i="3"/>
  <c r="G1023" i="3" l="1"/>
  <c r="AE1023" i="3"/>
  <c r="H1023" i="3"/>
  <c r="AE1020" i="3"/>
  <c r="G1020" i="3"/>
  <c r="AE1017" i="3"/>
  <c r="G1017" i="3"/>
  <c r="AD1023" i="3"/>
  <c r="AC1023" i="3"/>
  <c r="AB1023" i="3"/>
  <c r="AA1023" i="3"/>
  <c r="Z1023" i="3"/>
  <c r="Y1023" i="3"/>
  <c r="X1023" i="3"/>
  <c r="W1023" i="3"/>
  <c r="V1023" i="3"/>
  <c r="U1023" i="3"/>
  <c r="T1023" i="3"/>
  <c r="S1023" i="3"/>
  <c r="R1023" i="3"/>
  <c r="Q1023" i="3"/>
  <c r="P1023" i="3"/>
  <c r="O1023" i="3"/>
  <c r="N1023" i="3"/>
  <c r="M1023" i="3"/>
  <c r="L1023" i="3"/>
  <c r="K1023" i="3"/>
  <c r="J1023" i="3"/>
  <c r="I1023" i="3"/>
  <c r="AD1020" i="3"/>
  <c r="AC1020" i="3"/>
  <c r="AB1020" i="3"/>
  <c r="AA1020" i="3"/>
  <c r="Z1020" i="3"/>
  <c r="Y1020" i="3"/>
  <c r="X1020" i="3"/>
  <c r="W1020" i="3"/>
  <c r="V1020" i="3"/>
  <c r="U1020" i="3"/>
  <c r="T1020" i="3"/>
  <c r="S1020" i="3"/>
  <c r="R1020" i="3"/>
  <c r="Q1020" i="3"/>
  <c r="P1020" i="3"/>
  <c r="O1020" i="3"/>
  <c r="N1020" i="3"/>
  <c r="M1020" i="3"/>
  <c r="L1020" i="3"/>
  <c r="K1020" i="3"/>
  <c r="J1020" i="3"/>
  <c r="I1020" i="3"/>
  <c r="H1020" i="3"/>
  <c r="AD1017" i="3"/>
  <c r="AC1017" i="3"/>
  <c r="AB1017" i="3"/>
  <c r="AA1017" i="3"/>
  <c r="Z1017" i="3"/>
  <c r="Y1017" i="3"/>
  <c r="X1017" i="3"/>
  <c r="W1017" i="3"/>
  <c r="V1017" i="3"/>
  <c r="U1017" i="3"/>
  <c r="T1017" i="3"/>
  <c r="S1017" i="3"/>
  <c r="R1017" i="3"/>
  <c r="Q1017" i="3"/>
  <c r="P1017" i="3"/>
  <c r="O1017" i="3"/>
  <c r="N1017" i="3"/>
  <c r="M1017" i="3"/>
  <c r="L1017" i="3"/>
  <c r="K1017" i="3"/>
  <c r="J1017" i="3"/>
  <c r="I1017" i="3"/>
  <c r="H1017" i="3"/>
  <c r="G1266" i="3" l="1"/>
  <c r="AE1263" i="3"/>
  <c r="H1263" i="3"/>
  <c r="I1260" i="3"/>
  <c r="G1260" i="3"/>
  <c r="AE1266" i="3"/>
  <c r="AD1266" i="3"/>
  <c r="AC1266" i="3"/>
  <c r="AB1266" i="3"/>
  <c r="AA1266" i="3"/>
  <c r="Z1266" i="3"/>
  <c r="Y1266" i="3"/>
  <c r="X1266" i="3"/>
  <c r="W1266" i="3"/>
  <c r="V1266" i="3"/>
  <c r="U1266" i="3"/>
  <c r="T1266" i="3"/>
  <c r="S1266" i="3"/>
  <c r="R1266" i="3"/>
  <c r="Q1266" i="3"/>
  <c r="P1266" i="3"/>
  <c r="O1266" i="3"/>
  <c r="N1266" i="3"/>
  <c r="M1266" i="3"/>
  <c r="L1266" i="3"/>
  <c r="K1266" i="3"/>
  <c r="J1266" i="3"/>
  <c r="I1266" i="3"/>
  <c r="H1266" i="3"/>
  <c r="AD1263" i="3"/>
  <c r="AC1263" i="3"/>
  <c r="AB1263" i="3"/>
  <c r="AA1263" i="3"/>
  <c r="Z1263" i="3"/>
  <c r="Y1263" i="3"/>
  <c r="X1263" i="3"/>
  <c r="W1263" i="3"/>
  <c r="V1263" i="3"/>
  <c r="U1263" i="3"/>
  <c r="T1263" i="3"/>
  <c r="S1263" i="3"/>
  <c r="R1263" i="3"/>
  <c r="Q1263" i="3"/>
  <c r="P1263" i="3"/>
  <c r="O1263" i="3"/>
  <c r="N1263" i="3"/>
  <c r="M1263" i="3"/>
  <c r="L1263" i="3"/>
  <c r="K1263" i="3"/>
  <c r="J1263" i="3"/>
  <c r="I1263" i="3"/>
  <c r="G1263" i="3"/>
  <c r="AE1260" i="3"/>
  <c r="AD1260" i="3"/>
  <c r="AC1260" i="3"/>
  <c r="AB1260" i="3"/>
  <c r="AA1260" i="3"/>
  <c r="Z1260" i="3"/>
  <c r="Y1260" i="3"/>
  <c r="X1260" i="3"/>
  <c r="W1260" i="3"/>
  <c r="V1260" i="3"/>
  <c r="U1260" i="3"/>
  <c r="T1260" i="3"/>
  <c r="S1260" i="3"/>
  <c r="R1260" i="3"/>
  <c r="Q1260" i="3"/>
  <c r="P1260" i="3"/>
  <c r="O1260" i="3"/>
  <c r="N1260" i="3"/>
  <c r="M1260" i="3"/>
  <c r="L1260" i="3"/>
  <c r="K1260" i="3"/>
  <c r="J1260" i="3"/>
  <c r="H1260" i="3"/>
  <c r="AE1182" i="3"/>
  <c r="G1182" i="3"/>
  <c r="G1179" i="3"/>
  <c r="H1179" i="3"/>
  <c r="AE1179" i="3"/>
  <c r="I1179" i="3"/>
  <c r="AD1182" i="3"/>
  <c r="AC1182" i="3"/>
  <c r="AB1182" i="3"/>
  <c r="AA1182" i="3"/>
  <c r="Z1182" i="3"/>
  <c r="Y1182" i="3"/>
  <c r="X1182" i="3"/>
  <c r="W1182" i="3"/>
  <c r="V1182" i="3"/>
  <c r="U1182" i="3"/>
  <c r="T1182" i="3"/>
  <c r="S1182" i="3"/>
  <c r="R1182" i="3"/>
  <c r="Q1182" i="3"/>
  <c r="P1182" i="3"/>
  <c r="O1182" i="3"/>
  <c r="N1182" i="3"/>
  <c r="M1182" i="3"/>
  <c r="L1182" i="3"/>
  <c r="K1182" i="3"/>
  <c r="J1182" i="3"/>
  <c r="I1182" i="3"/>
  <c r="H1182" i="3"/>
  <c r="AD1179" i="3"/>
  <c r="AC1179" i="3"/>
  <c r="AB1179" i="3"/>
  <c r="AA1179" i="3"/>
  <c r="Z1179" i="3"/>
  <c r="Y1179" i="3"/>
  <c r="X1179" i="3"/>
  <c r="W1179" i="3"/>
  <c r="V1179" i="3"/>
  <c r="U1179" i="3"/>
  <c r="T1179" i="3"/>
  <c r="S1179" i="3"/>
  <c r="R1179" i="3"/>
  <c r="Q1179" i="3"/>
  <c r="P1179" i="3"/>
  <c r="O1179" i="3"/>
  <c r="N1179" i="3"/>
  <c r="M1179" i="3"/>
  <c r="L1179" i="3"/>
  <c r="K1179" i="3"/>
  <c r="J1179" i="3"/>
  <c r="G708" i="3" l="1"/>
  <c r="H708" i="3"/>
  <c r="AE708" i="3"/>
  <c r="J708" i="3"/>
  <c r="AD708" i="3"/>
  <c r="AC708" i="3"/>
  <c r="AB708" i="3"/>
  <c r="AA708" i="3"/>
  <c r="Z708" i="3"/>
  <c r="Y708" i="3"/>
  <c r="X708" i="3"/>
  <c r="W708" i="3"/>
  <c r="V708" i="3"/>
  <c r="U708" i="3"/>
  <c r="T708" i="3"/>
  <c r="S708" i="3"/>
  <c r="R708" i="3"/>
  <c r="Q708" i="3"/>
  <c r="P708" i="3"/>
  <c r="O708" i="3"/>
  <c r="N708" i="3"/>
  <c r="M708" i="3"/>
  <c r="L708" i="3"/>
  <c r="K708" i="3"/>
  <c r="H397" i="3" l="1"/>
  <c r="AE397" i="3"/>
  <c r="J397" i="3"/>
  <c r="K397" i="3"/>
  <c r="G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I397" i="3"/>
  <c r="AE1188" i="3" l="1"/>
  <c r="AD1188" i="3"/>
  <c r="AC1188" i="3"/>
  <c r="AB1188" i="3"/>
  <c r="AA1188" i="3"/>
  <c r="Z1188" i="3"/>
  <c r="Y1188" i="3"/>
  <c r="X1188" i="3"/>
  <c r="W1188" i="3"/>
  <c r="V1188" i="3"/>
  <c r="U1188" i="3"/>
  <c r="T1188" i="3"/>
  <c r="S1188" i="3"/>
  <c r="R1188" i="3"/>
  <c r="Q1188" i="3"/>
  <c r="P1188" i="3"/>
  <c r="O1188" i="3"/>
  <c r="N1188" i="3"/>
  <c r="M1188" i="3"/>
  <c r="L1188" i="3"/>
  <c r="K1188" i="3"/>
  <c r="J1188" i="3"/>
  <c r="I1188" i="3"/>
  <c r="H1188" i="3"/>
  <c r="G1188" i="3"/>
  <c r="AE1164" i="3"/>
  <c r="G1164" i="3"/>
  <c r="H1164" i="3"/>
  <c r="J1164" i="3"/>
  <c r="K1164" i="3"/>
  <c r="AD1164" i="3"/>
  <c r="AC1164" i="3"/>
  <c r="AB1164" i="3"/>
  <c r="AA1164" i="3"/>
  <c r="Z1164" i="3"/>
  <c r="Y1164" i="3"/>
  <c r="X1164" i="3"/>
  <c r="W1164" i="3"/>
  <c r="V1164" i="3"/>
  <c r="U1164" i="3"/>
  <c r="T1164" i="3"/>
  <c r="S1164" i="3"/>
  <c r="R1164" i="3"/>
  <c r="Q1164" i="3"/>
  <c r="P1164" i="3"/>
  <c r="O1164" i="3"/>
  <c r="N1164" i="3"/>
  <c r="M1164" i="3"/>
  <c r="L1164" i="3"/>
  <c r="I1164" i="3"/>
  <c r="H696" i="3" l="1"/>
  <c r="AE696" i="3"/>
  <c r="G696" i="3"/>
  <c r="H693" i="3"/>
  <c r="G693" i="3"/>
  <c r="H690" i="3"/>
  <c r="AD696" i="3"/>
  <c r="AC696" i="3"/>
  <c r="AB696" i="3"/>
  <c r="AA696" i="3"/>
  <c r="Z696" i="3"/>
  <c r="Y696" i="3"/>
  <c r="X696" i="3"/>
  <c r="W696" i="3"/>
  <c r="V696" i="3"/>
  <c r="U696" i="3"/>
  <c r="T696" i="3"/>
  <c r="S696" i="3"/>
  <c r="R696" i="3"/>
  <c r="Q696" i="3"/>
  <c r="P696" i="3"/>
  <c r="O696" i="3"/>
  <c r="N696" i="3"/>
  <c r="M696" i="3"/>
  <c r="L696" i="3"/>
  <c r="K696" i="3"/>
  <c r="J696" i="3"/>
  <c r="I696" i="3"/>
  <c r="AE693" i="3"/>
  <c r="AD693" i="3"/>
  <c r="AC693" i="3"/>
  <c r="AB693" i="3"/>
  <c r="AA693" i="3"/>
  <c r="Z693" i="3"/>
  <c r="Y693" i="3"/>
  <c r="X693" i="3"/>
  <c r="W693" i="3"/>
  <c r="V693" i="3"/>
  <c r="U693" i="3"/>
  <c r="T693" i="3"/>
  <c r="S693" i="3"/>
  <c r="R693" i="3"/>
  <c r="Q693" i="3"/>
  <c r="P693" i="3"/>
  <c r="O693" i="3"/>
  <c r="N693" i="3"/>
  <c r="M693" i="3"/>
  <c r="L693" i="3"/>
  <c r="K693" i="3"/>
  <c r="J693" i="3"/>
  <c r="I693" i="3"/>
  <c r="AD690" i="3"/>
  <c r="AC690" i="3"/>
  <c r="AB690" i="3"/>
  <c r="AA690" i="3"/>
  <c r="Z690" i="3"/>
  <c r="Y690" i="3"/>
  <c r="X690" i="3"/>
  <c r="W690" i="3"/>
  <c r="V690" i="3"/>
  <c r="U690" i="3"/>
  <c r="T690" i="3"/>
  <c r="S690" i="3"/>
  <c r="R690" i="3"/>
  <c r="Q690" i="3"/>
  <c r="P690" i="3"/>
  <c r="O690" i="3"/>
  <c r="N690" i="3"/>
  <c r="M690" i="3"/>
  <c r="L690" i="3"/>
  <c r="K690" i="3"/>
  <c r="J690" i="3"/>
  <c r="I690" i="3"/>
  <c r="H484" i="3" l="1"/>
  <c r="AE484" i="3"/>
  <c r="I484" i="3"/>
  <c r="G484" i="3"/>
  <c r="AD484" i="3"/>
  <c r="AC484" i="3"/>
  <c r="AB484" i="3"/>
  <c r="AA484" i="3"/>
  <c r="Z484" i="3"/>
  <c r="Y484" i="3"/>
  <c r="X484" i="3"/>
  <c r="W484" i="3"/>
  <c r="V484" i="3"/>
  <c r="U484" i="3"/>
  <c r="T484" i="3"/>
  <c r="S484" i="3"/>
  <c r="R484" i="3"/>
  <c r="Q484" i="3"/>
  <c r="P484" i="3"/>
  <c r="O484" i="3"/>
  <c r="N484" i="3"/>
  <c r="M484" i="3"/>
  <c r="L484" i="3"/>
  <c r="K484" i="3"/>
  <c r="J484" i="3"/>
  <c r="AE1191" i="3" l="1"/>
  <c r="AD1191" i="3"/>
  <c r="AC1191" i="3"/>
  <c r="AB1191" i="3"/>
  <c r="AA1191" i="3"/>
  <c r="Z1191" i="3"/>
  <c r="Y1191" i="3"/>
  <c r="X1191" i="3"/>
  <c r="W1191" i="3"/>
  <c r="V1191" i="3"/>
  <c r="U1191" i="3"/>
  <c r="T1191" i="3"/>
  <c r="S1191" i="3"/>
  <c r="R1191" i="3"/>
  <c r="Q1191" i="3"/>
  <c r="P1191" i="3"/>
  <c r="O1191" i="3"/>
  <c r="N1191" i="3"/>
  <c r="M1191" i="3"/>
  <c r="L1191" i="3"/>
  <c r="K1191" i="3"/>
  <c r="J1191" i="3"/>
  <c r="I1191" i="3"/>
  <c r="H1191" i="3"/>
  <c r="G1191" i="3"/>
  <c r="AE1185" i="3"/>
  <c r="AD1185" i="3"/>
  <c r="AC1185" i="3"/>
  <c r="AB1185" i="3"/>
  <c r="AA1185" i="3"/>
  <c r="Z1185" i="3"/>
  <c r="Y1185" i="3"/>
  <c r="X1185" i="3"/>
  <c r="W1185" i="3"/>
  <c r="V1185" i="3"/>
  <c r="U1185" i="3"/>
  <c r="T1185" i="3"/>
  <c r="S1185" i="3"/>
  <c r="R1185" i="3"/>
  <c r="Q1185" i="3"/>
  <c r="P1185" i="3"/>
  <c r="O1185" i="3"/>
  <c r="N1185" i="3"/>
  <c r="M1185" i="3"/>
  <c r="L1185" i="3"/>
  <c r="K1185" i="3"/>
  <c r="J1185" i="3"/>
  <c r="I1185" i="3"/>
  <c r="H1185" i="3"/>
  <c r="G1185" i="3"/>
  <c r="AE1170" i="3"/>
  <c r="AD1170" i="3"/>
  <c r="AC1170" i="3"/>
  <c r="AB1170" i="3"/>
  <c r="AA1170" i="3"/>
  <c r="Z1170" i="3"/>
  <c r="Y1170" i="3"/>
  <c r="X1170" i="3"/>
  <c r="W1170" i="3"/>
  <c r="V1170" i="3"/>
  <c r="U1170" i="3"/>
  <c r="T1170" i="3"/>
  <c r="S1170" i="3"/>
  <c r="R1170" i="3"/>
  <c r="Q1170" i="3"/>
  <c r="P1170" i="3"/>
  <c r="O1170" i="3"/>
  <c r="N1170" i="3"/>
  <c r="M1170" i="3"/>
  <c r="L1170" i="3"/>
  <c r="K1170" i="3"/>
  <c r="J1170" i="3"/>
  <c r="I1170" i="3"/>
  <c r="H1170" i="3"/>
  <c r="G1170" i="3"/>
  <c r="AE1167" i="3"/>
  <c r="AD1167" i="3"/>
  <c r="AC1167" i="3"/>
  <c r="AB1167" i="3"/>
  <c r="AA1167" i="3"/>
  <c r="Z1167" i="3"/>
  <c r="Y1167" i="3"/>
  <c r="X1167" i="3"/>
  <c r="W1167" i="3"/>
  <c r="V1167" i="3"/>
  <c r="U1167" i="3"/>
  <c r="T1167" i="3"/>
  <c r="S1167" i="3"/>
  <c r="R1167" i="3"/>
  <c r="Q1167" i="3"/>
  <c r="P1167" i="3"/>
  <c r="O1167" i="3"/>
  <c r="N1167" i="3"/>
  <c r="M1167" i="3"/>
  <c r="L1167" i="3"/>
  <c r="K1167" i="3"/>
  <c r="J1167" i="3"/>
  <c r="I1167" i="3"/>
  <c r="H1167" i="3"/>
  <c r="G1167" i="3"/>
  <c r="AE1161" i="3"/>
  <c r="AD1161" i="3"/>
  <c r="AC1161" i="3"/>
  <c r="AB1161" i="3"/>
  <c r="AA1161" i="3"/>
  <c r="Z1161" i="3"/>
  <c r="Y1161" i="3"/>
  <c r="X1161" i="3"/>
  <c r="W1161" i="3"/>
  <c r="V1161" i="3"/>
  <c r="U1161" i="3"/>
  <c r="T1161" i="3"/>
  <c r="S1161" i="3"/>
  <c r="R1161" i="3"/>
  <c r="Q1161" i="3"/>
  <c r="P1161" i="3"/>
  <c r="O1161" i="3"/>
  <c r="N1161" i="3"/>
  <c r="M1161" i="3"/>
  <c r="L1161" i="3"/>
  <c r="K1161" i="3"/>
  <c r="J1161" i="3"/>
  <c r="I1161" i="3"/>
  <c r="H1161" i="3"/>
  <c r="G1161" i="3"/>
  <c r="AE1158" i="3"/>
  <c r="AD1158" i="3"/>
  <c r="AC1158" i="3"/>
  <c r="AB1158" i="3"/>
  <c r="AA1158" i="3"/>
  <c r="Z1158" i="3"/>
  <c r="Y1158" i="3"/>
  <c r="X1158" i="3"/>
  <c r="W1158" i="3"/>
  <c r="V1158" i="3"/>
  <c r="U1158" i="3"/>
  <c r="T1158" i="3"/>
  <c r="S1158" i="3"/>
  <c r="R1158" i="3"/>
  <c r="Q1158" i="3"/>
  <c r="P1158" i="3"/>
  <c r="O1158" i="3"/>
  <c r="N1158" i="3"/>
  <c r="M1158" i="3"/>
  <c r="L1158" i="3"/>
  <c r="K1158" i="3"/>
  <c r="J1158" i="3"/>
  <c r="I1158" i="3"/>
  <c r="H1158" i="3"/>
  <c r="G1158" i="3"/>
  <c r="G576" i="3" l="1"/>
  <c r="AE576" i="3"/>
  <c r="AD576" i="3"/>
  <c r="AC576" i="3"/>
  <c r="AB576" i="3"/>
  <c r="AA576" i="3"/>
  <c r="Z576" i="3"/>
  <c r="Y576" i="3"/>
  <c r="X576" i="3"/>
  <c r="W576" i="3"/>
  <c r="V576" i="3"/>
  <c r="U576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AE690" i="3" l="1"/>
  <c r="G690" i="3"/>
  <c r="G672" i="3" l="1"/>
  <c r="AE672" i="3"/>
  <c r="AD672" i="3"/>
  <c r="AC672" i="3"/>
  <c r="AB672" i="3"/>
  <c r="AA672" i="3"/>
  <c r="Z672" i="3"/>
  <c r="Y672" i="3"/>
  <c r="X672" i="3"/>
  <c r="W672" i="3"/>
  <c r="V672" i="3"/>
  <c r="U672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I708" i="3"/>
  <c r="AE546" i="3"/>
  <c r="AD546" i="3"/>
  <c r="AC546" i="3"/>
  <c r="AB546" i="3"/>
  <c r="AA546" i="3"/>
  <c r="Z546" i="3"/>
  <c r="Y546" i="3"/>
  <c r="X546" i="3"/>
  <c r="W546" i="3"/>
  <c r="V546" i="3"/>
  <c r="U546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AE567" i="3" l="1"/>
  <c r="AD567" i="3"/>
  <c r="AC567" i="3"/>
  <c r="AB567" i="3"/>
  <c r="AA567" i="3"/>
  <c r="Z567" i="3"/>
  <c r="Y567" i="3"/>
  <c r="X567" i="3"/>
  <c r="W567" i="3"/>
  <c r="V567" i="3"/>
  <c r="U567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AE564" i="3"/>
  <c r="AD564" i="3"/>
  <c r="AC564" i="3"/>
  <c r="AB564" i="3"/>
  <c r="AA564" i="3"/>
  <c r="Z564" i="3"/>
  <c r="Y564" i="3"/>
  <c r="X564" i="3"/>
  <c r="W564" i="3"/>
  <c r="V564" i="3"/>
  <c r="U564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H564" i="3"/>
  <c r="G564" i="3"/>
  <c r="AE561" i="3"/>
  <c r="AD561" i="3"/>
  <c r="AC561" i="3"/>
  <c r="AB561" i="3"/>
  <c r="AA561" i="3"/>
  <c r="Z561" i="3"/>
  <c r="Y561" i="3"/>
  <c r="X561" i="3"/>
  <c r="W561" i="3"/>
  <c r="V561" i="3"/>
  <c r="U561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AE555" i="3"/>
  <c r="AD555" i="3"/>
  <c r="AC555" i="3"/>
  <c r="AB555" i="3"/>
  <c r="AA555" i="3"/>
  <c r="Z555" i="3"/>
  <c r="Y555" i="3"/>
  <c r="X555" i="3"/>
  <c r="W555" i="3"/>
  <c r="V555" i="3"/>
  <c r="U555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AE552" i="3"/>
  <c r="AD552" i="3"/>
  <c r="AC552" i="3"/>
  <c r="AB552" i="3"/>
  <c r="AA552" i="3"/>
  <c r="Z552" i="3"/>
  <c r="Y552" i="3"/>
  <c r="X552" i="3"/>
  <c r="W552" i="3"/>
  <c r="V552" i="3"/>
  <c r="U552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AE549" i="3"/>
  <c r="AD549" i="3"/>
  <c r="AC549" i="3"/>
  <c r="AB549" i="3"/>
  <c r="AA549" i="3"/>
  <c r="Z549" i="3"/>
  <c r="Y549" i="3"/>
  <c r="X549" i="3"/>
  <c r="W549" i="3"/>
  <c r="V549" i="3"/>
  <c r="U549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AE543" i="3"/>
  <c r="G543" i="3"/>
  <c r="AE537" i="3"/>
  <c r="H537" i="3"/>
  <c r="G537" i="3"/>
  <c r="AE531" i="3"/>
  <c r="G531" i="3"/>
  <c r="G528" i="3"/>
  <c r="H528" i="3"/>
  <c r="AE516" i="3"/>
  <c r="G516" i="3"/>
  <c r="H516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AD543" i="3"/>
  <c r="AC543" i="3"/>
  <c r="AB543" i="3"/>
  <c r="AA543" i="3"/>
  <c r="Z543" i="3"/>
  <c r="Y543" i="3"/>
  <c r="X543" i="3"/>
  <c r="W543" i="3"/>
  <c r="V543" i="3"/>
  <c r="U543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AE540" i="3"/>
  <c r="AD540" i="3"/>
  <c r="AC540" i="3"/>
  <c r="AB540" i="3"/>
  <c r="AA540" i="3"/>
  <c r="Z540" i="3"/>
  <c r="Y540" i="3"/>
  <c r="X540" i="3"/>
  <c r="W540" i="3"/>
  <c r="V540" i="3"/>
  <c r="U540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AD537" i="3"/>
  <c r="AC537" i="3"/>
  <c r="AB537" i="3"/>
  <c r="AA537" i="3"/>
  <c r="Z537" i="3"/>
  <c r="Y537" i="3"/>
  <c r="X537" i="3"/>
  <c r="W537" i="3"/>
  <c r="V537" i="3"/>
  <c r="U537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G1173" i="3" l="1"/>
  <c r="H1173" i="3"/>
  <c r="I1173" i="3"/>
  <c r="AE1143" i="3" l="1"/>
  <c r="H1143" i="3"/>
  <c r="K1143" i="3"/>
  <c r="G1143" i="3"/>
  <c r="AE1140" i="3"/>
  <c r="I1140" i="3"/>
  <c r="K1140" i="3"/>
  <c r="G1140" i="3"/>
  <c r="AD1143" i="3"/>
  <c r="AC1143" i="3"/>
  <c r="AB1143" i="3"/>
  <c r="AA1143" i="3"/>
  <c r="Z1143" i="3"/>
  <c r="Y1143" i="3"/>
  <c r="X1143" i="3"/>
  <c r="W1143" i="3"/>
  <c r="V1143" i="3"/>
  <c r="U1143" i="3"/>
  <c r="T1143" i="3"/>
  <c r="S1143" i="3"/>
  <c r="R1143" i="3"/>
  <c r="Q1143" i="3"/>
  <c r="P1143" i="3"/>
  <c r="O1143" i="3"/>
  <c r="N1143" i="3"/>
  <c r="M1143" i="3"/>
  <c r="L1143" i="3"/>
  <c r="J1143" i="3"/>
  <c r="I1143" i="3"/>
  <c r="AD1140" i="3"/>
  <c r="AC1140" i="3"/>
  <c r="AB1140" i="3"/>
  <c r="AA1140" i="3"/>
  <c r="Z1140" i="3"/>
  <c r="Y1140" i="3"/>
  <c r="X1140" i="3"/>
  <c r="W1140" i="3"/>
  <c r="V1140" i="3"/>
  <c r="U1140" i="3"/>
  <c r="T1140" i="3"/>
  <c r="S1140" i="3"/>
  <c r="R1140" i="3"/>
  <c r="Q1140" i="3"/>
  <c r="P1140" i="3"/>
  <c r="O1140" i="3"/>
  <c r="N1140" i="3"/>
  <c r="M1140" i="3"/>
  <c r="L1140" i="3"/>
  <c r="J1140" i="3"/>
  <c r="H1140" i="3"/>
  <c r="AE864" i="3" l="1"/>
  <c r="G864" i="3"/>
  <c r="AE861" i="3"/>
  <c r="G861" i="3"/>
  <c r="AD864" i="3"/>
  <c r="AC864" i="3"/>
  <c r="AB864" i="3"/>
  <c r="AA864" i="3"/>
  <c r="Z864" i="3"/>
  <c r="Y864" i="3"/>
  <c r="X864" i="3"/>
  <c r="W864" i="3"/>
  <c r="V864" i="3"/>
  <c r="U864" i="3"/>
  <c r="T864" i="3"/>
  <c r="S864" i="3"/>
  <c r="R864" i="3"/>
  <c r="Q864" i="3"/>
  <c r="P864" i="3"/>
  <c r="O864" i="3"/>
  <c r="N864" i="3"/>
  <c r="M864" i="3"/>
  <c r="L864" i="3"/>
  <c r="K864" i="3"/>
  <c r="J864" i="3"/>
  <c r="I864" i="3"/>
  <c r="H864" i="3"/>
  <c r="AD861" i="3"/>
  <c r="AC861" i="3"/>
  <c r="AB861" i="3"/>
  <c r="AA861" i="3"/>
  <c r="Z861" i="3"/>
  <c r="Y861" i="3"/>
  <c r="X861" i="3"/>
  <c r="W861" i="3"/>
  <c r="V861" i="3"/>
  <c r="U861" i="3"/>
  <c r="T861" i="3"/>
  <c r="S861" i="3"/>
  <c r="R861" i="3"/>
  <c r="Q861" i="3"/>
  <c r="P861" i="3"/>
  <c r="O861" i="3"/>
  <c r="N861" i="3"/>
  <c r="M861" i="3"/>
  <c r="L861" i="3"/>
  <c r="K861" i="3"/>
  <c r="J861" i="3"/>
  <c r="I861" i="3"/>
  <c r="H861" i="3"/>
  <c r="G687" i="3" l="1"/>
  <c r="H687" i="3"/>
  <c r="I687" i="3"/>
  <c r="J687" i="3"/>
  <c r="K687" i="3"/>
  <c r="L687" i="3"/>
  <c r="M687" i="3"/>
  <c r="N687" i="3"/>
  <c r="O687" i="3"/>
  <c r="P687" i="3"/>
  <c r="Q687" i="3"/>
  <c r="R687" i="3"/>
  <c r="S687" i="3"/>
  <c r="T687" i="3"/>
  <c r="U687" i="3"/>
  <c r="V687" i="3"/>
  <c r="W687" i="3"/>
  <c r="X687" i="3"/>
  <c r="G1239" i="3"/>
  <c r="H1239" i="3"/>
  <c r="I1239" i="3"/>
  <c r="J1239" i="3"/>
  <c r="K1239" i="3"/>
  <c r="L1239" i="3"/>
  <c r="M1239" i="3"/>
  <c r="N1239" i="3"/>
  <c r="O1239" i="3"/>
  <c r="P1239" i="3"/>
  <c r="Q1239" i="3"/>
  <c r="R1239" i="3"/>
  <c r="S1239" i="3"/>
  <c r="T1239" i="3"/>
  <c r="U1239" i="3"/>
  <c r="V1239" i="3"/>
  <c r="W1239" i="3"/>
  <c r="X1239" i="3"/>
  <c r="Y1239" i="3"/>
  <c r="Z1239" i="3"/>
  <c r="AA1239" i="3"/>
  <c r="AB1239" i="3"/>
  <c r="AC1239" i="3"/>
  <c r="AD1239" i="3"/>
  <c r="AE1239" i="3"/>
  <c r="G891" i="3" l="1"/>
  <c r="AE891" i="3"/>
  <c r="H891" i="3"/>
  <c r="I891" i="3"/>
  <c r="AD891" i="3"/>
  <c r="AC891" i="3"/>
  <c r="AB891" i="3"/>
  <c r="AA891" i="3"/>
  <c r="Z891" i="3"/>
  <c r="Y891" i="3"/>
  <c r="X891" i="3"/>
  <c r="W891" i="3"/>
  <c r="V891" i="3"/>
  <c r="U891" i="3"/>
  <c r="T891" i="3"/>
  <c r="S891" i="3"/>
  <c r="R891" i="3"/>
  <c r="Q891" i="3"/>
  <c r="P891" i="3"/>
  <c r="O891" i="3"/>
  <c r="N891" i="3"/>
  <c r="M891" i="3"/>
  <c r="L891" i="3"/>
  <c r="K891" i="3"/>
  <c r="J891" i="3"/>
  <c r="G753" i="3"/>
  <c r="AE753" i="3"/>
  <c r="I753" i="3"/>
  <c r="AD753" i="3"/>
  <c r="AC753" i="3"/>
  <c r="AB753" i="3"/>
  <c r="AA753" i="3"/>
  <c r="Z753" i="3"/>
  <c r="Y753" i="3"/>
  <c r="X753" i="3"/>
  <c r="W753" i="3"/>
  <c r="V753" i="3"/>
  <c r="U753" i="3"/>
  <c r="T753" i="3"/>
  <c r="S753" i="3"/>
  <c r="R753" i="3"/>
  <c r="Q753" i="3"/>
  <c r="P753" i="3"/>
  <c r="O753" i="3"/>
  <c r="N753" i="3"/>
  <c r="M753" i="3"/>
  <c r="L753" i="3"/>
  <c r="K753" i="3"/>
  <c r="J753" i="3"/>
  <c r="H753" i="3"/>
  <c r="K747" i="3"/>
  <c r="AE747" i="3"/>
  <c r="H747" i="3"/>
  <c r="I747" i="3"/>
  <c r="J747" i="3"/>
  <c r="G747" i="3"/>
  <c r="AD747" i="3"/>
  <c r="AC747" i="3"/>
  <c r="AB747" i="3"/>
  <c r="AA747" i="3"/>
  <c r="Z747" i="3"/>
  <c r="Y747" i="3"/>
  <c r="X747" i="3"/>
  <c r="W747" i="3"/>
  <c r="V747" i="3"/>
  <c r="U747" i="3"/>
  <c r="T747" i="3"/>
  <c r="S747" i="3"/>
  <c r="R747" i="3"/>
  <c r="Q747" i="3"/>
  <c r="P747" i="3"/>
  <c r="O747" i="3"/>
  <c r="N747" i="3"/>
  <c r="M747" i="3"/>
  <c r="L747" i="3"/>
  <c r="AE741" i="3"/>
  <c r="H741" i="3"/>
  <c r="I741" i="3"/>
  <c r="J741" i="3"/>
  <c r="K741" i="3"/>
  <c r="G741" i="3"/>
  <c r="AD741" i="3"/>
  <c r="AC741" i="3"/>
  <c r="AB741" i="3"/>
  <c r="AA741" i="3"/>
  <c r="Z741" i="3"/>
  <c r="Y741" i="3"/>
  <c r="X741" i="3"/>
  <c r="W741" i="3"/>
  <c r="V741" i="3"/>
  <c r="U741" i="3"/>
  <c r="T741" i="3"/>
  <c r="S741" i="3"/>
  <c r="R741" i="3"/>
  <c r="Q741" i="3"/>
  <c r="P741" i="3"/>
  <c r="O741" i="3"/>
  <c r="N741" i="3"/>
  <c r="M741" i="3"/>
  <c r="L741" i="3"/>
  <c r="AE894" i="3" l="1"/>
  <c r="AD894" i="3"/>
  <c r="AC894" i="3"/>
  <c r="AB894" i="3"/>
  <c r="AA894" i="3"/>
  <c r="Z894" i="3"/>
  <c r="Y894" i="3"/>
  <c r="X894" i="3"/>
  <c r="W894" i="3"/>
  <c r="V894" i="3"/>
  <c r="U894" i="3"/>
  <c r="T894" i="3"/>
  <c r="S894" i="3"/>
  <c r="R894" i="3"/>
  <c r="Q894" i="3"/>
  <c r="P894" i="3"/>
  <c r="O894" i="3"/>
  <c r="N894" i="3"/>
  <c r="M894" i="3"/>
  <c r="L894" i="3"/>
  <c r="K894" i="3"/>
  <c r="J894" i="3"/>
  <c r="I894" i="3"/>
  <c r="H894" i="3"/>
  <c r="G894" i="3"/>
  <c r="AE750" i="3"/>
  <c r="H750" i="3"/>
  <c r="G750" i="3"/>
  <c r="AD750" i="3"/>
  <c r="AC750" i="3"/>
  <c r="AB750" i="3"/>
  <c r="AA750" i="3"/>
  <c r="Z750" i="3"/>
  <c r="Y750" i="3"/>
  <c r="X750" i="3"/>
  <c r="W750" i="3"/>
  <c r="V750" i="3"/>
  <c r="U750" i="3"/>
  <c r="T750" i="3"/>
  <c r="S750" i="3"/>
  <c r="R750" i="3"/>
  <c r="Q750" i="3"/>
  <c r="P750" i="3"/>
  <c r="O750" i="3"/>
  <c r="N750" i="3"/>
  <c r="M750" i="3"/>
  <c r="L750" i="3"/>
  <c r="K750" i="3"/>
  <c r="J750" i="3"/>
  <c r="I750" i="3"/>
  <c r="AE642" i="3"/>
  <c r="H642" i="3"/>
  <c r="J642" i="3"/>
  <c r="G642" i="3"/>
  <c r="AD642" i="3"/>
  <c r="AC642" i="3"/>
  <c r="AB642" i="3"/>
  <c r="AA642" i="3"/>
  <c r="Z642" i="3"/>
  <c r="Y642" i="3"/>
  <c r="X642" i="3"/>
  <c r="W642" i="3"/>
  <c r="V642" i="3"/>
  <c r="U642" i="3"/>
  <c r="T642" i="3"/>
  <c r="S642" i="3"/>
  <c r="R642" i="3"/>
  <c r="Q642" i="3"/>
  <c r="P642" i="3"/>
  <c r="O642" i="3"/>
  <c r="N642" i="3"/>
  <c r="M642" i="3"/>
  <c r="L642" i="3"/>
  <c r="K642" i="3"/>
  <c r="I642" i="3"/>
  <c r="AE624" i="3"/>
  <c r="H624" i="3"/>
  <c r="G624" i="3"/>
  <c r="AD624" i="3"/>
  <c r="AC624" i="3"/>
  <c r="AB624" i="3"/>
  <c r="AA624" i="3"/>
  <c r="Z624" i="3"/>
  <c r="Y624" i="3"/>
  <c r="X624" i="3"/>
  <c r="W624" i="3"/>
  <c r="V624" i="3"/>
  <c r="U624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570" i="3"/>
  <c r="I570" i="3"/>
  <c r="J570" i="3"/>
  <c r="G570" i="3"/>
  <c r="AE570" i="3"/>
  <c r="AD570" i="3"/>
  <c r="AC570" i="3"/>
  <c r="AB570" i="3"/>
  <c r="AA570" i="3"/>
  <c r="Z570" i="3"/>
  <c r="Y570" i="3"/>
  <c r="X570" i="3"/>
  <c r="W570" i="3"/>
  <c r="V570" i="3"/>
  <c r="U570" i="3"/>
  <c r="T570" i="3"/>
  <c r="S570" i="3"/>
  <c r="R570" i="3"/>
  <c r="Q570" i="3"/>
  <c r="P570" i="3"/>
  <c r="O570" i="3"/>
  <c r="N570" i="3"/>
  <c r="M570" i="3"/>
  <c r="L570" i="3"/>
  <c r="K570" i="3"/>
  <c r="G304" i="3" l="1"/>
  <c r="AE304" i="3"/>
  <c r="H304" i="3"/>
  <c r="I304" i="3"/>
  <c r="J304" i="3"/>
  <c r="K304" i="3"/>
  <c r="L304" i="3"/>
  <c r="M304" i="3"/>
  <c r="N304" i="3"/>
  <c r="O304" i="3"/>
  <c r="P304" i="3"/>
  <c r="Q304" i="3"/>
  <c r="S304" i="3"/>
  <c r="AE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G301" i="3"/>
  <c r="AD304" i="3"/>
  <c r="AC304" i="3"/>
  <c r="AB304" i="3"/>
  <c r="AA304" i="3"/>
  <c r="Z304" i="3"/>
  <c r="Y304" i="3"/>
  <c r="X304" i="3"/>
  <c r="W304" i="3"/>
  <c r="V304" i="3"/>
  <c r="U304" i="3"/>
  <c r="T304" i="3"/>
  <c r="R304" i="3"/>
  <c r="AD301" i="3"/>
  <c r="AC301" i="3"/>
  <c r="AB301" i="3"/>
  <c r="AA301" i="3"/>
  <c r="Z301" i="3"/>
  <c r="Y301" i="3"/>
  <c r="X301" i="3"/>
  <c r="W301" i="3"/>
  <c r="V301" i="3"/>
  <c r="U301" i="3"/>
  <c r="T301" i="3"/>
  <c r="AE1251" i="3" l="1"/>
  <c r="H1251" i="3"/>
  <c r="I1251" i="3"/>
  <c r="J1251" i="3"/>
  <c r="G1251" i="3"/>
  <c r="AE1248" i="3"/>
  <c r="H1248" i="3"/>
  <c r="J1248" i="3"/>
  <c r="K1248" i="3"/>
  <c r="L1248" i="3"/>
  <c r="G1248" i="3"/>
  <c r="AE1245" i="3"/>
  <c r="H1245" i="3"/>
  <c r="I1245" i="3"/>
  <c r="K1245" i="3"/>
  <c r="L1245" i="3"/>
  <c r="G1245" i="3"/>
  <c r="AE1242" i="3"/>
  <c r="H1242" i="3"/>
  <c r="I1242" i="3"/>
  <c r="J1242" i="3"/>
  <c r="K1242" i="3"/>
  <c r="L1242" i="3"/>
  <c r="G1242" i="3"/>
  <c r="AE1254" i="3"/>
  <c r="AD1254" i="3"/>
  <c r="AC1254" i="3"/>
  <c r="AB1254" i="3"/>
  <c r="AA1254" i="3"/>
  <c r="Z1254" i="3"/>
  <c r="Y1254" i="3"/>
  <c r="X1254" i="3"/>
  <c r="W1254" i="3"/>
  <c r="V1254" i="3"/>
  <c r="U1254" i="3"/>
  <c r="T1254" i="3"/>
  <c r="S1254" i="3"/>
  <c r="R1254" i="3"/>
  <c r="Q1254" i="3"/>
  <c r="P1254" i="3"/>
  <c r="O1254" i="3"/>
  <c r="N1254" i="3"/>
  <c r="M1254" i="3"/>
  <c r="L1254" i="3"/>
  <c r="K1254" i="3"/>
  <c r="J1254" i="3"/>
  <c r="I1254" i="3"/>
  <c r="H1254" i="3"/>
  <c r="G1254" i="3"/>
  <c r="AD1251" i="3"/>
  <c r="AC1251" i="3"/>
  <c r="AB1251" i="3"/>
  <c r="AA1251" i="3"/>
  <c r="Z1251" i="3"/>
  <c r="Y1251" i="3"/>
  <c r="X1251" i="3"/>
  <c r="W1251" i="3"/>
  <c r="V1251" i="3"/>
  <c r="U1251" i="3"/>
  <c r="T1251" i="3"/>
  <c r="S1251" i="3"/>
  <c r="R1251" i="3"/>
  <c r="Q1251" i="3"/>
  <c r="P1251" i="3"/>
  <c r="O1251" i="3"/>
  <c r="N1251" i="3"/>
  <c r="M1251" i="3"/>
  <c r="L1251" i="3"/>
  <c r="K1251" i="3"/>
  <c r="AD1248" i="3"/>
  <c r="AC1248" i="3"/>
  <c r="AB1248" i="3"/>
  <c r="AA1248" i="3"/>
  <c r="Z1248" i="3"/>
  <c r="Y1248" i="3"/>
  <c r="X1248" i="3"/>
  <c r="W1248" i="3"/>
  <c r="V1248" i="3"/>
  <c r="U1248" i="3"/>
  <c r="T1248" i="3"/>
  <c r="S1248" i="3"/>
  <c r="R1248" i="3"/>
  <c r="Q1248" i="3"/>
  <c r="P1248" i="3"/>
  <c r="O1248" i="3"/>
  <c r="N1248" i="3"/>
  <c r="M1248" i="3"/>
  <c r="I1248" i="3"/>
  <c r="AD1245" i="3"/>
  <c r="AC1245" i="3"/>
  <c r="AB1245" i="3"/>
  <c r="AA1245" i="3"/>
  <c r="Z1245" i="3"/>
  <c r="Y1245" i="3"/>
  <c r="X1245" i="3"/>
  <c r="W1245" i="3"/>
  <c r="V1245" i="3"/>
  <c r="U1245" i="3"/>
  <c r="T1245" i="3"/>
  <c r="S1245" i="3"/>
  <c r="R1245" i="3"/>
  <c r="Q1245" i="3"/>
  <c r="P1245" i="3"/>
  <c r="O1245" i="3"/>
  <c r="N1245" i="3"/>
  <c r="M1245" i="3"/>
  <c r="J1245" i="3"/>
  <c r="AD1242" i="3"/>
  <c r="AC1242" i="3"/>
  <c r="AB1242" i="3"/>
  <c r="AA1242" i="3"/>
  <c r="Z1242" i="3"/>
  <c r="Y1242" i="3"/>
  <c r="X1242" i="3"/>
  <c r="W1242" i="3"/>
  <c r="V1242" i="3"/>
  <c r="U1242" i="3"/>
  <c r="T1242" i="3"/>
  <c r="S1242" i="3"/>
  <c r="R1242" i="3"/>
  <c r="Q1242" i="3"/>
  <c r="P1242" i="3"/>
  <c r="O1242" i="3"/>
  <c r="N1242" i="3"/>
  <c r="M1242" i="3"/>
  <c r="AE873" i="3"/>
  <c r="H873" i="3"/>
  <c r="I873" i="3"/>
  <c r="G873" i="3"/>
  <c r="AE876" i="3"/>
  <c r="AD876" i="3"/>
  <c r="AC876" i="3"/>
  <c r="AB876" i="3"/>
  <c r="AA876" i="3"/>
  <c r="Z876" i="3"/>
  <c r="Y876" i="3"/>
  <c r="X876" i="3"/>
  <c r="W876" i="3"/>
  <c r="V876" i="3"/>
  <c r="U876" i="3"/>
  <c r="T876" i="3"/>
  <c r="S876" i="3"/>
  <c r="R876" i="3"/>
  <c r="Q876" i="3"/>
  <c r="P876" i="3"/>
  <c r="O876" i="3"/>
  <c r="N876" i="3"/>
  <c r="M876" i="3"/>
  <c r="L876" i="3"/>
  <c r="K876" i="3"/>
  <c r="J876" i="3"/>
  <c r="I876" i="3"/>
  <c r="H876" i="3"/>
  <c r="G876" i="3"/>
  <c r="AD873" i="3"/>
  <c r="AC873" i="3"/>
  <c r="AB873" i="3"/>
  <c r="AA873" i="3"/>
  <c r="Z873" i="3"/>
  <c r="Y873" i="3"/>
  <c r="X873" i="3"/>
  <c r="W873" i="3"/>
  <c r="V873" i="3"/>
  <c r="U873" i="3"/>
  <c r="T873" i="3"/>
  <c r="S873" i="3"/>
  <c r="R873" i="3"/>
  <c r="Q873" i="3"/>
  <c r="P873" i="3"/>
  <c r="O873" i="3"/>
  <c r="N873" i="3"/>
  <c r="M873" i="3"/>
  <c r="L873" i="3"/>
  <c r="K873" i="3"/>
  <c r="J873" i="3"/>
  <c r="AE765" i="3" l="1"/>
  <c r="H765" i="3"/>
  <c r="AD765" i="3"/>
  <c r="AC765" i="3"/>
  <c r="AB765" i="3"/>
  <c r="AA765" i="3"/>
  <c r="Z765" i="3"/>
  <c r="Y765" i="3"/>
  <c r="X765" i="3"/>
  <c r="W765" i="3"/>
  <c r="V765" i="3"/>
  <c r="U765" i="3"/>
  <c r="T765" i="3"/>
  <c r="S765" i="3"/>
  <c r="R765" i="3"/>
  <c r="Q765" i="3"/>
  <c r="P765" i="3"/>
  <c r="O765" i="3"/>
  <c r="N765" i="3"/>
  <c r="M765" i="3"/>
  <c r="L765" i="3"/>
  <c r="K765" i="3"/>
  <c r="J765" i="3"/>
  <c r="I765" i="3"/>
  <c r="G765" i="3"/>
  <c r="AE756" i="3"/>
  <c r="H756" i="3"/>
  <c r="G756" i="3"/>
  <c r="AD756" i="3"/>
  <c r="AC756" i="3"/>
  <c r="AB756" i="3"/>
  <c r="AA756" i="3"/>
  <c r="Z756" i="3"/>
  <c r="Y756" i="3"/>
  <c r="X756" i="3"/>
  <c r="W756" i="3"/>
  <c r="V756" i="3"/>
  <c r="U756" i="3"/>
  <c r="T756" i="3"/>
  <c r="S756" i="3"/>
  <c r="R756" i="3"/>
  <c r="Q756" i="3"/>
  <c r="P756" i="3"/>
  <c r="O756" i="3"/>
  <c r="N756" i="3"/>
  <c r="M756" i="3"/>
  <c r="L756" i="3"/>
  <c r="K756" i="3"/>
  <c r="J756" i="3"/>
  <c r="I756" i="3"/>
  <c r="AE594" i="3" l="1"/>
  <c r="H594" i="3"/>
  <c r="I594" i="3"/>
  <c r="G594" i="3"/>
  <c r="AE597" i="3"/>
  <c r="AD597" i="3"/>
  <c r="AC597" i="3"/>
  <c r="AB597" i="3"/>
  <c r="AA597" i="3"/>
  <c r="Z597" i="3"/>
  <c r="Y597" i="3"/>
  <c r="X597" i="3"/>
  <c r="W597" i="3"/>
  <c r="V597" i="3"/>
  <c r="U597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AD594" i="3"/>
  <c r="AC594" i="3"/>
  <c r="AB594" i="3"/>
  <c r="AA594" i="3"/>
  <c r="Z594" i="3"/>
  <c r="Y594" i="3"/>
  <c r="X594" i="3"/>
  <c r="W594" i="3"/>
  <c r="V594" i="3"/>
  <c r="U594" i="3"/>
  <c r="T594" i="3"/>
  <c r="S594" i="3"/>
  <c r="R594" i="3"/>
  <c r="Q594" i="3"/>
  <c r="P594" i="3"/>
  <c r="O594" i="3"/>
  <c r="N594" i="3"/>
  <c r="M594" i="3"/>
  <c r="L594" i="3"/>
  <c r="K594" i="3"/>
  <c r="J594" i="3"/>
  <c r="AE507" i="3"/>
  <c r="AD507" i="3"/>
  <c r="AC507" i="3"/>
  <c r="AB507" i="3"/>
  <c r="AA507" i="3"/>
  <c r="Z507" i="3"/>
  <c r="Y507" i="3"/>
  <c r="X507" i="3"/>
  <c r="W507" i="3"/>
  <c r="V507" i="3"/>
  <c r="U507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H513" i="3" l="1"/>
  <c r="AD513" i="3"/>
  <c r="AA513" i="3"/>
  <c r="Z513" i="3"/>
  <c r="W513" i="3"/>
  <c r="V513" i="3"/>
  <c r="R513" i="3"/>
  <c r="P513" i="3"/>
  <c r="O513" i="3"/>
  <c r="N513" i="3"/>
  <c r="K513" i="3"/>
  <c r="J513" i="3"/>
  <c r="G513" i="3"/>
  <c r="H510" i="3"/>
  <c r="AD510" i="3"/>
  <c r="Z510" i="3"/>
  <c r="Y510" i="3"/>
  <c r="V510" i="3"/>
  <c r="U510" i="3"/>
  <c r="R510" i="3"/>
  <c r="Q510" i="3"/>
  <c r="N510" i="3"/>
  <c r="M510" i="3"/>
  <c r="J510" i="3"/>
  <c r="I510" i="3"/>
  <c r="AE510" i="3"/>
  <c r="AC510" i="3"/>
  <c r="AB510" i="3"/>
  <c r="AA510" i="3"/>
  <c r="X510" i="3"/>
  <c r="W510" i="3"/>
  <c r="T510" i="3"/>
  <c r="S510" i="3"/>
  <c r="P510" i="3"/>
  <c r="O510" i="3"/>
  <c r="L510" i="3"/>
  <c r="K510" i="3"/>
  <c r="G510" i="3"/>
  <c r="AE513" i="3"/>
  <c r="AC513" i="3"/>
  <c r="AB513" i="3"/>
  <c r="Y513" i="3"/>
  <c r="X513" i="3"/>
  <c r="U513" i="3"/>
  <c r="T513" i="3"/>
  <c r="S513" i="3"/>
  <c r="Q513" i="3"/>
  <c r="M513" i="3"/>
  <c r="L513" i="3"/>
  <c r="I513" i="3"/>
  <c r="AE960" i="3" l="1"/>
  <c r="H960" i="3"/>
  <c r="AD960" i="3"/>
  <c r="AC960" i="3"/>
  <c r="AB960" i="3"/>
  <c r="AA960" i="3"/>
  <c r="Z960" i="3"/>
  <c r="Y960" i="3"/>
  <c r="X960" i="3"/>
  <c r="W960" i="3"/>
  <c r="V960" i="3"/>
  <c r="U960" i="3"/>
  <c r="T960" i="3"/>
  <c r="S960" i="3"/>
  <c r="R960" i="3"/>
  <c r="Q960" i="3"/>
  <c r="P960" i="3"/>
  <c r="O960" i="3"/>
  <c r="N960" i="3"/>
  <c r="M960" i="3"/>
  <c r="L960" i="3"/>
  <c r="K960" i="3"/>
  <c r="J960" i="3"/>
  <c r="I960" i="3"/>
  <c r="G960" i="3"/>
  <c r="AE1236" i="3" l="1"/>
  <c r="G1236" i="3"/>
  <c r="AE1233" i="3"/>
  <c r="G1233" i="3"/>
  <c r="AD1236" i="3"/>
  <c r="AC1236" i="3"/>
  <c r="AB1236" i="3"/>
  <c r="AA1236" i="3"/>
  <c r="Z1236" i="3"/>
  <c r="Y1236" i="3"/>
  <c r="X1236" i="3"/>
  <c r="W1236" i="3"/>
  <c r="V1236" i="3"/>
  <c r="U1236" i="3"/>
  <c r="T1236" i="3"/>
  <c r="S1236" i="3"/>
  <c r="R1236" i="3"/>
  <c r="Q1236" i="3"/>
  <c r="P1236" i="3"/>
  <c r="O1236" i="3"/>
  <c r="N1236" i="3"/>
  <c r="M1236" i="3"/>
  <c r="L1236" i="3"/>
  <c r="K1236" i="3"/>
  <c r="J1236" i="3"/>
  <c r="I1236" i="3"/>
  <c r="H1236" i="3"/>
  <c r="AD1233" i="3"/>
  <c r="AC1233" i="3"/>
  <c r="AB1233" i="3"/>
  <c r="AA1233" i="3"/>
  <c r="Z1233" i="3"/>
  <c r="Y1233" i="3"/>
  <c r="X1233" i="3"/>
  <c r="W1233" i="3"/>
  <c r="V1233" i="3"/>
  <c r="U1233" i="3"/>
  <c r="T1233" i="3"/>
  <c r="S1233" i="3"/>
  <c r="R1233" i="3"/>
  <c r="Q1233" i="3"/>
  <c r="P1233" i="3"/>
  <c r="O1233" i="3"/>
  <c r="N1233" i="3"/>
  <c r="M1233" i="3"/>
  <c r="L1233" i="3"/>
  <c r="K1233" i="3"/>
  <c r="J1233" i="3"/>
  <c r="I1233" i="3"/>
  <c r="H1233" i="3"/>
  <c r="G972" i="3" l="1"/>
  <c r="AE972" i="3"/>
  <c r="I972" i="3"/>
  <c r="AE969" i="3"/>
  <c r="H969" i="3"/>
  <c r="K969" i="3"/>
  <c r="L969" i="3"/>
  <c r="G969" i="3"/>
  <c r="AD972" i="3"/>
  <c r="AC972" i="3"/>
  <c r="AB972" i="3"/>
  <c r="AA972" i="3"/>
  <c r="Z972" i="3"/>
  <c r="Y972" i="3"/>
  <c r="X972" i="3"/>
  <c r="W972" i="3"/>
  <c r="V972" i="3"/>
  <c r="U972" i="3"/>
  <c r="T972" i="3"/>
  <c r="S972" i="3"/>
  <c r="R972" i="3"/>
  <c r="Q972" i="3"/>
  <c r="P972" i="3"/>
  <c r="O972" i="3"/>
  <c r="N972" i="3"/>
  <c r="M972" i="3"/>
  <c r="L972" i="3"/>
  <c r="K972" i="3"/>
  <c r="J972" i="3"/>
  <c r="H972" i="3"/>
  <c r="AD969" i="3"/>
  <c r="AC969" i="3"/>
  <c r="AB969" i="3"/>
  <c r="AA969" i="3"/>
  <c r="Z969" i="3"/>
  <c r="Y969" i="3"/>
  <c r="X969" i="3"/>
  <c r="W969" i="3"/>
  <c r="V969" i="3"/>
  <c r="U969" i="3"/>
  <c r="T969" i="3"/>
  <c r="S969" i="3"/>
  <c r="R969" i="3"/>
  <c r="Q969" i="3"/>
  <c r="P969" i="3"/>
  <c r="O969" i="3"/>
  <c r="N969" i="3"/>
  <c r="M969" i="3"/>
  <c r="J969" i="3"/>
  <c r="I969" i="3"/>
  <c r="AE966" i="3"/>
  <c r="AD966" i="3"/>
  <c r="AC966" i="3"/>
  <c r="AB966" i="3"/>
  <c r="AA966" i="3"/>
  <c r="Z966" i="3"/>
  <c r="Y966" i="3"/>
  <c r="X966" i="3"/>
  <c r="W966" i="3"/>
  <c r="V966" i="3"/>
  <c r="U966" i="3"/>
  <c r="T966" i="3"/>
  <c r="S966" i="3"/>
  <c r="R966" i="3"/>
  <c r="Q966" i="3"/>
  <c r="P966" i="3"/>
  <c r="O966" i="3"/>
  <c r="N966" i="3"/>
  <c r="M966" i="3"/>
  <c r="L966" i="3"/>
  <c r="K966" i="3"/>
  <c r="J966" i="3"/>
  <c r="I966" i="3"/>
  <c r="H966" i="3"/>
  <c r="G966" i="3"/>
  <c r="AE963" i="3"/>
  <c r="AD963" i="3"/>
  <c r="AC963" i="3"/>
  <c r="AB963" i="3"/>
  <c r="AA963" i="3"/>
  <c r="Z963" i="3"/>
  <c r="Y963" i="3"/>
  <c r="X963" i="3"/>
  <c r="W963" i="3"/>
  <c r="V963" i="3"/>
  <c r="U963" i="3"/>
  <c r="T963" i="3"/>
  <c r="S963" i="3"/>
  <c r="R963" i="3"/>
  <c r="Q963" i="3"/>
  <c r="P963" i="3"/>
  <c r="O963" i="3"/>
  <c r="N963" i="3"/>
  <c r="M963" i="3"/>
  <c r="L963" i="3"/>
  <c r="K963" i="3"/>
  <c r="J963" i="3"/>
  <c r="I963" i="3"/>
  <c r="H963" i="3"/>
  <c r="G963" i="3"/>
  <c r="G783" i="3" l="1"/>
  <c r="AE783" i="3"/>
  <c r="H783" i="3"/>
  <c r="I783" i="3"/>
  <c r="AD783" i="3"/>
  <c r="AC783" i="3"/>
  <c r="AB783" i="3"/>
  <c r="AA783" i="3"/>
  <c r="Z783" i="3"/>
  <c r="Y783" i="3"/>
  <c r="X783" i="3"/>
  <c r="W783" i="3"/>
  <c r="V783" i="3"/>
  <c r="U783" i="3"/>
  <c r="T783" i="3"/>
  <c r="S783" i="3"/>
  <c r="R783" i="3"/>
  <c r="Q783" i="3"/>
  <c r="P783" i="3"/>
  <c r="O783" i="3"/>
  <c r="N783" i="3"/>
  <c r="M783" i="3"/>
  <c r="L783" i="3"/>
  <c r="K783" i="3"/>
  <c r="J783" i="3"/>
  <c r="AE780" i="3"/>
  <c r="AD780" i="3"/>
  <c r="AC780" i="3"/>
  <c r="AB780" i="3"/>
  <c r="AA780" i="3"/>
  <c r="Z780" i="3"/>
  <c r="Y780" i="3"/>
  <c r="X780" i="3"/>
  <c r="W780" i="3"/>
  <c r="V780" i="3"/>
  <c r="U780" i="3"/>
  <c r="T780" i="3"/>
  <c r="S780" i="3"/>
  <c r="R780" i="3"/>
  <c r="Q780" i="3"/>
  <c r="P780" i="3"/>
  <c r="O780" i="3"/>
  <c r="N780" i="3"/>
  <c r="M780" i="3"/>
  <c r="L780" i="3"/>
  <c r="K780" i="3"/>
  <c r="J780" i="3"/>
  <c r="I780" i="3"/>
  <c r="H780" i="3"/>
  <c r="G780" i="3"/>
  <c r="AE777" i="3"/>
  <c r="AD777" i="3"/>
  <c r="AC777" i="3"/>
  <c r="AB777" i="3"/>
  <c r="AA777" i="3"/>
  <c r="Z777" i="3"/>
  <c r="Y777" i="3"/>
  <c r="X777" i="3"/>
  <c r="W777" i="3"/>
  <c r="V777" i="3"/>
  <c r="U777" i="3"/>
  <c r="T777" i="3"/>
  <c r="S777" i="3"/>
  <c r="R777" i="3"/>
  <c r="Q777" i="3"/>
  <c r="P777" i="3"/>
  <c r="O777" i="3"/>
  <c r="N777" i="3"/>
  <c r="M777" i="3"/>
  <c r="L777" i="3"/>
  <c r="K777" i="3"/>
  <c r="J777" i="3"/>
  <c r="I777" i="3"/>
  <c r="H777" i="3"/>
  <c r="G777" i="3"/>
  <c r="AE774" i="3"/>
  <c r="AD774" i="3"/>
  <c r="AC774" i="3"/>
  <c r="AB774" i="3"/>
  <c r="AA774" i="3"/>
  <c r="Z774" i="3"/>
  <c r="Y774" i="3"/>
  <c r="X774" i="3"/>
  <c r="W774" i="3"/>
  <c r="V774" i="3"/>
  <c r="U774" i="3"/>
  <c r="T774" i="3"/>
  <c r="S774" i="3"/>
  <c r="R774" i="3"/>
  <c r="Q774" i="3"/>
  <c r="P774" i="3"/>
  <c r="O774" i="3"/>
  <c r="N774" i="3"/>
  <c r="M774" i="3"/>
  <c r="L774" i="3"/>
  <c r="K774" i="3"/>
  <c r="J774" i="3"/>
  <c r="I774" i="3"/>
  <c r="H774" i="3"/>
  <c r="G774" i="3"/>
  <c r="AE789" i="3"/>
  <c r="AD789" i="3"/>
  <c r="AC789" i="3"/>
  <c r="AB789" i="3"/>
  <c r="AA789" i="3"/>
  <c r="Z789" i="3"/>
  <c r="Y789" i="3"/>
  <c r="X789" i="3"/>
  <c r="W789" i="3"/>
  <c r="V789" i="3"/>
  <c r="U789" i="3"/>
  <c r="T789" i="3"/>
  <c r="S789" i="3"/>
  <c r="R789" i="3"/>
  <c r="Q789" i="3"/>
  <c r="P789" i="3"/>
  <c r="O789" i="3"/>
  <c r="N789" i="3"/>
  <c r="M789" i="3"/>
  <c r="L789" i="3"/>
  <c r="K789" i="3"/>
  <c r="J789" i="3"/>
  <c r="I789" i="3"/>
  <c r="H789" i="3"/>
  <c r="G789" i="3"/>
  <c r="AE786" i="3"/>
  <c r="AD786" i="3"/>
  <c r="AC786" i="3"/>
  <c r="AB786" i="3"/>
  <c r="AA786" i="3"/>
  <c r="Z786" i="3"/>
  <c r="Y786" i="3"/>
  <c r="X786" i="3"/>
  <c r="W786" i="3"/>
  <c r="V786" i="3"/>
  <c r="U786" i="3"/>
  <c r="T786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G786" i="3"/>
  <c r="AE771" i="3"/>
  <c r="AD771" i="3"/>
  <c r="AC771" i="3"/>
  <c r="AB771" i="3"/>
  <c r="AA771" i="3"/>
  <c r="Z771" i="3"/>
  <c r="Y771" i="3"/>
  <c r="X771" i="3"/>
  <c r="W771" i="3"/>
  <c r="V771" i="3"/>
  <c r="U771" i="3"/>
  <c r="T771" i="3"/>
  <c r="S771" i="3"/>
  <c r="R771" i="3"/>
  <c r="Q771" i="3"/>
  <c r="P771" i="3"/>
  <c r="O771" i="3"/>
  <c r="N771" i="3"/>
  <c r="M771" i="3"/>
  <c r="L771" i="3"/>
  <c r="K771" i="3"/>
  <c r="J771" i="3"/>
  <c r="I771" i="3"/>
  <c r="H771" i="3"/>
  <c r="G771" i="3"/>
  <c r="G1104" i="3" l="1"/>
  <c r="H1104" i="3"/>
  <c r="I1104" i="3"/>
  <c r="G1095" i="3" l="1"/>
  <c r="H1095" i="3"/>
  <c r="I1095" i="3"/>
  <c r="G810" i="3" l="1"/>
  <c r="AE810" i="3"/>
  <c r="H810" i="3"/>
  <c r="AD810" i="3"/>
  <c r="AC810" i="3"/>
  <c r="AB810" i="3"/>
  <c r="AA810" i="3"/>
  <c r="Z810" i="3"/>
  <c r="Y810" i="3"/>
  <c r="X810" i="3"/>
  <c r="W810" i="3"/>
  <c r="V810" i="3"/>
  <c r="U810" i="3"/>
  <c r="T810" i="3"/>
  <c r="S810" i="3"/>
  <c r="R810" i="3"/>
  <c r="Q810" i="3"/>
  <c r="P810" i="3"/>
  <c r="O810" i="3"/>
  <c r="N810" i="3"/>
  <c r="M810" i="3"/>
  <c r="L810" i="3"/>
  <c r="K810" i="3"/>
  <c r="J810" i="3"/>
  <c r="I810" i="3"/>
  <c r="AE768" i="3"/>
  <c r="H768" i="3"/>
  <c r="G768" i="3"/>
  <c r="G762" i="3"/>
  <c r="AE762" i="3"/>
  <c r="H762" i="3"/>
  <c r="I762" i="3"/>
  <c r="G759" i="3"/>
  <c r="AE759" i="3"/>
  <c r="H759" i="3"/>
  <c r="I759" i="3"/>
  <c r="AE744" i="3"/>
  <c r="H744" i="3"/>
  <c r="I744" i="3"/>
  <c r="G744" i="3"/>
  <c r="AD768" i="3"/>
  <c r="AC768" i="3"/>
  <c r="AB768" i="3"/>
  <c r="AA768" i="3"/>
  <c r="Z768" i="3"/>
  <c r="Y768" i="3"/>
  <c r="X768" i="3"/>
  <c r="W768" i="3"/>
  <c r="V768" i="3"/>
  <c r="U768" i="3"/>
  <c r="T768" i="3"/>
  <c r="S768" i="3"/>
  <c r="R768" i="3"/>
  <c r="Q768" i="3"/>
  <c r="P768" i="3"/>
  <c r="O768" i="3"/>
  <c r="N768" i="3"/>
  <c r="M768" i="3"/>
  <c r="L768" i="3"/>
  <c r="K768" i="3"/>
  <c r="J768" i="3"/>
  <c r="I768" i="3"/>
  <c r="AD762" i="3"/>
  <c r="AC762" i="3"/>
  <c r="AB762" i="3"/>
  <c r="AA762" i="3"/>
  <c r="Z762" i="3"/>
  <c r="Y762" i="3"/>
  <c r="X762" i="3"/>
  <c r="W762" i="3"/>
  <c r="V762" i="3"/>
  <c r="U762" i="3"/>
  <c r="T762" i="3"/>
  <c r="S762" i="3"/>
  <c r="R762" i="3"/>
  <c r="Q762" i="3"/>
  <c r="P762" i="3"/>
  <c r="O762" i="3"/>
  <c r="N762" i="3"/>
  <c r="M762" i="3"/>
  <c r="L762" i="3"/>
  <c r="K762" i="3"/>
  <c r="J762" i="3"/>
  <c r="AD759" i="3"/>
  <c r="AC759" i="3"/>
  <c r="AB759" i="3"/>
  <c r="AA759" i="3"/>
  <c r="Z759" i="3"/>
  <c r="Y759" i="3"/>
  <c r="X759" i="3"/>
  <c r="W759" i="3"/>
  <c r="V759" i="3"/>
  <c r="U759" i="3"/>
  <c r="T759" i="3"/>
  <c r="S759" i="3"/>
  <c r="R759" i="3"/>
  <c r="Q759" i="3"/>
  <c r="P759" i="3"/>
  <c r="O759" i="3"/>
  <c r="N759" i="3"/>
  <c r="M759" i="3"/>
  <c r="L759" i="3"/>
  <c r="K759" i="3"/>
  <c r="J759" i="3"/>
  <c r="AD744" i="3"/>
  <c r="AC744" i="3"/>
  <c r="AB744" i="3"/>
  <c r="AA744" i="3"/>
  <c r="Z744" i="3"/>
  <c r="Y744" i="3"/>
  <c r="X744" i="3"/>
  <c r="W744" i="3"/>
  <c r="V744" i="3"/>
  <c r="U744" i="3"/>
  <c r="T744" i="3"/>
  <c r="S744" i="3"/>
  <c r="R744" i="3"/>
  <c r="Q744" i="3"/>
  <c r="P744" i="3"/>
  <c r="O744" i="3"/>
  <c r="N744" i="3"/>
  <c r="M744" i="3"/>
  <c r="L744" i="3"/>
  <c r="K744" i="3"/>
  <c r="J744" i="3"/>
  <c r="AE1098" i="3" l="1"/>
  <c r="G1098" i="3"/>
  <c r="AE1104" i="3"/>
  <c r="AD1104" i="3"/>
  <c r="AC1104" i="3"/>
  <c r="AB1104" i="3"/>
  <c r="AA1104" i="3"/>
  <c r="Z1104" i="3"/>
  <c r="Y1104" i="3"/>
  <c r="X1104" i="3"/>
  <c r="W1104" i="3"/>
  <c r="V1104" i="3"/>
  <c r="U1104" i="3"/>
  <c r="T1104" i="3"/>
  <c r="S1104" i="3"/>
  <c r="R1104" i="3"/>
  <c r="Q1104" i="3"/>
  <c r="P1104" i="3"/>
  <c r="O1104" i="3"/>
  <c r="N1104" i="3"/>
  <c r="M1104" i="3"/>
  <c r="L1104" i="3"/>
  <c r="K1104" i="3"/>
  <c r="J1104" i="3"/>
  <c r="AE1101" i="3"/>
  <c r="AD1101" i="3"/>
  <c r="AC1101" i="3"/>
  <c r="AB1101" i="3"/>
  <c r="AA1101" i="3"/>
  <c r="Z1101" i="3"/>
  <c r="Y1101" i="3"/>
  <c r="X1101" i="3"/>
  <c r="W1101" i="3"/>
  <c r="V1101" i="3"/>
  <c r="U1101" i="3"/>
  <c r="T1101" i="3"/>
  <c r="S1101" i="3"/>
  <c r="R1101" i="3"/>
  <c r="Q1101" i="3"/>
  <c r="P1101" i="3"/>
  <c r="O1101" i="3"/>
  <c r="N1101" i="3"/>
  <c r="M1101" i="3"/>
  <c r="L1101" i="3"/>
  <c r="K1101" i="3"/>
  <c r="J1101" i="3"/>
  <c r="I1101" i="3"/>
  <c r="H1101" i="3"/>
  <c r="G1101" i="3"/>
  <c r="AD1098" i="3"/>
  <c r="AC1098" i="3"/>
  <c r="AB1098" i="3"/>
  <c r="AA1098" i="3"/>
  <c r="Z1098" i="3"/>
  <c r="Y1098" i="3"/>
  <c r="X1098" i="3"/>
  <c r="W1098" i="3"/>
  <c r="V1098" i="3"/>
  <c r="U1098" i="3"/>
  <c r="T1098" i="3"/>
  <c r="S1098" i="3"/>
  <c r="R1098" i="3"/>
  <c r="Q1098" i="3"/>
  <c r="P1098" i="3"/>
  <c r="O1098" i="3"/>
  <c r="N1098" i="3"/>
  <c r="M1098" i="3"/>
  <c r="L1098" i="3"/>
  <c r="K1098" i="3"/>
  <c r="J1098" i="3"/>
  <c r="I1098" i="3"/>
  <c r="H1098" i="3"/>
  <c r="H58" i="3" l="1"/>
  <c r="AE58" i="3"/>
  <c r="G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AE1110" i="3" l="1"/>
  <c r="AD1110" i="3"/>
  <c r="AC1110" i="3"/>
  <c r="AB1110" i="3"/>
  <c r="AA1110" i="3"/>
  <c r="Z1110" i="3"/>
  <c r="Y1110" i="3"/>
  <c r="X1110" i="3"/>
  <c r="W1110" i="3"/>
  <c r="V1110" i="3"/>
  <c r="U1110" i="3"/>
  <c r="T1110" i="3"/>
  <c r="S1110" i="3"/>
  <c r="R1110" i="3"/>
  <c r="Q1110" i="3"/>
  <c r="P1110" i="3"/>
  <c r="O1110" i="3"/>
  <c r="N1110" i="3"/>
  <c r="M1110" i="3"/>
  <c r="L1110" i="3"/>
  <c r="K1110" i="3"/>
  <c r="J1110" i="3"/>
  <c r="I1110" i="3"/>
  <c r="H1110" i="3"/>
  <c r="G1110" i="3"/>
  <c r="AE1107" i="3"/>
  <c r="AD1107" i="3"/>
  <c r="AC1107" i="3"/>
  <c r="AB1107" i="3"/>
  <c r="AA1107" i="3"/>
  <c r="Z1107" i="3"/>
  <c r="Y1107" i="3"/>
  <c r="X1107" i="3"/>
  <c r="W1107" i="3"/>
  <c r="V1107" i="3"/>
  <c r="U1107" i="3"/>
  <c r="T1107" i="3"/>
  <c r="S1107" i="3"/>
  <c r="R1107" i="3"/>
  <c r="Q1107" i="3"/>
  <c r="P1107" i="3"/>
  <c r="O1107" i="3"/>
  <c r="N1107" i="3"/>
  <c r="M1107" i="3"/>
  <c r="L1107" i="3"/>
  <c r="K1107" i="3"/>
  <c r="J1107" i="3"/>
  <c r="I1107" i="3"/>
  <c r="H1107" i="3"/>
  <c r="G1107" i="3"/>
  <c r="AE157" i="3" l="1"/>
  <c r="H157" i="3"/>
  <c r="J157" i="3"/>
  <c r="K157" i="3"/>
  <c r="G157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I157" i="3"/>
  <c r="H49" i="3"/>
  <c r="G49" i="3"/>
  <c r="AE46" i="3"/>
  <c r="H46" i="3"/>
  <c r="G46" i="3"/>
  <c r="H43" i="3"/>
  <c r="I43" i="3"/>
  <c r="J43" i="3"/>
  <c r="G43" i="3"/>
  <c r="AE37" i="3"/>
  <c r="H37" i="3"/>
  <c r="G37" i="3"/>
  <c r="H34" i="3"/>
  <c r="G34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AE1095" i="3" l="1"/>
  <c r="AD1095" i="3"/>
  <c r="AC1095" i="3"/>
  <c r="AB1095" i="3"/>
  <c r="AA1095" i="3"/>
  <c r="Z1095" i="3"/>
  <c r="Y1095" i="3"/>
  <c r="X1095" i="3"/>
  <c r="W1095" i="3"/>
  <c r="V1095" i="3"/>
  <c r="U1095" i="3"/>
  <c r="T1095" i="3"/>
  <c r="S1095" i="3"/>
  <c r="R1095" i="3"/>
  <c r="Q1095" i="3"/>
  <c r="P1095" i="3"/>
  <c r="O1095" i="3"/>
  <c r="N1095" i="3"/>
  <c r="M1095" i="3"/>
  <c r="L1095" i="3"/>
  <c r="K1095" i="3"/>
  <c r="J1095" i="3"/>
  <c r="AE1086" i="3" l="1"/>
  <c r="AD1086" i="3"/>
  <c r="AC1086" i="3"/>
  <c r="AB1086" i="3"/>
  <c r="AA1086" i="3"/>
  <c r="Z1086" i="3"/>
  <c r="Y1086" i="3"/>
  <c r="X1086" i="3"/>
  <c r="W1086" i="3"/>
  <c r="V1086" i="3"/>
  <c r="U1086" i="3"/>
  <c r="T1086" i="3"/>
  <c r="S1086" i="3"/>
  <c r="R1086" i="3"/>
  <c r="Q1086" i="3"/>
  <c r="P1086" i="3"/>
  <c r="O1086" i="3"/>
  <c r="N1086" i="3"/>
  <c r="M1086" i="3"/>
  <c r="L1086" i="3"/>
  <c r="K1086" i="3"/>
  <c r="J1086" i="3"/>
  <c r="I1086" i="3"/>
  <c r="H1086" i="3"/>
  <c r="G1086" i="3"/>
  <c r="AE1083" i="3"/>
  <c r="AD1083" i="3"/>
  <c r="AC1083" i="3"/>
  <c r="AB1083" i="3"/>
  <c r="AA1083" i="3"/>
  <c r="Z1083" i="3"/>
  <c r="Y1083" i="3"/>
  <c r="X1083" i="3"/>
  <c r="W1083" i="3"/>
  <c r="V1083" i="3"/>
  <c r="U1083" i="3"/>
  <c r="T1083" i="3"/>
  <c r="S1083" i="3"/>
  <c r="R1083" i="3"/>
  <c r="Q1083" i="3"/>
  <c r="P1083" i="3"/>
  <c r="O1083" i="3"/>
  <c r="N1083" i="3"/>
  <c r="M1083" i="3"/>
  <c r="L1083" i="3"/>
  <c r="K1083" i="3"/>
  <c r="J1083" i="3"/>
  <c r="I1083" i="3"/>
  <c r="H1083" i="3"/>
  <c r="G1083" i="3"/>
  <c r="AE1092" i="3"/>
  <c r="AD1092" i="3"/>
  <c r="AC1092" i="3"/>
  <c r="AB1092" i="3"/>
  <c r="AA1092" i="3"/>
  <c r="Z1092" i="3"/>
  <c r="Y1092" i="3"/>
  <c r="X1092" i="3"/>
  <c r="W1092" i="3"/>
  <c r="V1092" i="3"/>
  <c r="U1092" i="3"/>
  <c r="T1092" i="3"/>
  <c r="S1092" i="3"/>
  <c r="R1092" i="3"/>
  <c r="Q1092" i="3"/>
  <c r="P1092" i="3"/>
  <c r="O1092" i="3"/>
  <c r="N1092" i="3"/>
  <c r="M1092" i="3"/>
  <c r="L1092" i="3"/>
  <c r="K1092" i="3"/>
  <c r="J1092" i="3"/>
  <c r="I1092" i="3"/>
  <c r="H1092" i="3"/>
  <c r="G1092" i="3"/>
  <c r="AE1089" i="3"/>
  <c r="AD1089" i="3"/>
  <c r="AC1089" i="3"/>
  <c r="AB1089" i="3"/>
  <c r="AA1089" i="3"/>
  <c r="Z1089" i="3"/>
  <c r="Y1089" i="3"/>
  <c r="X1089" i="3"/>
  <c r="W1089" i="3"/>
  <c r="V1089" i="3"/>
  <c r="U1089" i="3"/>
  <c r="T1089" i="3"/>
  <c r="S1089" i="3"/>
  <c r="R1089" i="3"/>
  <c r="Q1089" i="3"/>
  <c r="P1089" i="3"/>
  <c r="O1089" i="3"/>
  <c r="N1089" i="3"/>
  <c r="M1089" i="3"/>
  <c r="L1089" i="3"/>
  <c r="K1089" i="3"/>
  <c r="J1089" i="3"/>
  <c r="I1089" i="3"/>
  <c r="H1089" i="3"/>
  <c r="G1089" i="3"/>
  <c r="AE1035" i="3" l="1"/>
  <c r="AD1035" i="3"/>
  <c r="AC1035" i="3"/>
  <c r="AB1035" i="3"/>
  <c r="AA1035" i="3"/>
  <c r="Z1035" i="3"/>
  <c r="Y1035" i="3"/>
  <c r="X1035" i="3"/>
  <c r="W1035" i="3"/>
  <c r="V1035" i="3"/>
  <c r="U1035" i="3"/>
  <c r="T1035" i="3"/>
  <c r="S1035" i="3"/>
  <c r="R1035" i="3"/>
  <c r="Q1035" i="3"/>
  <c r="P1035" i="3"/>
  <c r="O1035" i="3"/>
  <c r="N1035" i="3"/>
  <c r="M1035" i="3"/>
  <c r="L1035" i="3"/>
  <c r="K1035" i="3"/>
  <c r="J1035" i="3"/>
  <c r="I1035" i="3"/>
  <c r="H1035" i="3"/>
  <c r="G1035" i="3"/>
  <c r="AE1002" i="3"/>
  <c r="H1002" i="3"/>
  <c r="I1002" i="3"/>
  <c r="J1002" i="3"/>
  <c r="G1002" i="3"/>
  <c r="AE981" i="3"/>
  <c r="AD981" i="3"/>
  <c r="AC981" i="3"/>
  <c r="AB981" i="3"/>
  <c r="AA981" i="3"/>
  <c r="Z981" i="3"/>
  <c r="Y981" i="3"/>
  <c r="X981" i="3"/>
  <c r="W981" i="3"/>
  <c r="V981" i="3"/>
  <c r="U981" i="3"/>
  <c r="T981" i="3"/>
  <c r="S981" i="3"/>
  <c r="R981" i="3"/>
  <c r="Q981" i="3"/>
  <c r="P981" i="3"/>
  <c r="O981" i="3"/>
  <c r="N981" i="3"/>
  <c r="M981" i="3"/>
  <c r="L981" i="3"/>
  <c r="K981" i="3"/>
  <c r="J981" i="3"/>
  <c r="I981" i="3"/>
  <c r="H981" i="3"/>
  <c r="G981" i="3"/>
  <c r="AE978" i="3"/>
  <c r="AD978" i="3"/>
  <c r="AC978" i="3"/>
  <c r="AB978" i="3"/>
  <c r="AA978" i="3"/>
  <c r="Z978" i="3"/>
  <c r="Y978" i="3"/>
  <c r="X978" i="3"/>
  <c r="W978" i="3"/>
  <c r="V978" i="3"/>
  <c r="U978" i="3"/>
  <c r="T978" i="3"/>
  <c r="S978" i="3"/>
  <c r="R978" i="3"/>
  <c r="Q978" i="3"/>
  <c r="P978" i="3"/>
  <c r="O978" i="3"/>
  <c r="N978" i="3"/>
  <c r="M978" i="3"/>
  <c r="L978" i="3"/>
  <c r="K978" i="3"/>
  <c r="J978" i="3"/>
  <c r="I978" i="3"/>
  <c r="H978" i="3"/>
  <c r="G978" i="3"/>
  <c r="AE975" i="3"/>
  <c r="AD975" i="3"/>
  <c r="AC975" i="3"/>
  <c r="AB975" i="3"/>
  <c r="AA975" i="3"/>
  <c r="Z975" i="3"/>
  <c r="Y975" i="3"/>
  <c r="X975" i="3"/>
  <c r="W975" i="3"/>
  <c r="V975" i="3"/>
  <c r="U975" i="3"/>
  <c r="T975" i="3"/>
  <c r="S975" i="3"/>
  <c r="R975" i="3"/>
  <c r="Q975" i="3"/>
  <c r="P975" i="3"/>
  <c r="O975" i="3"/>
  <c r="N975" i="3"/>
  <c r="M975" i="3"/>
  <c r="L975" i="3"/>
  <c r="K975" i="3"/>
  <c r="J975" i="3"/>
  <c r="I975" i="3"/>
  <c r="H975" i="3"/>
  <c r="G975" i="3"/>
  <c r="AE957" i="3"/>
  <c r="AD957" i="3"/>
  <c r="AC957" i="3"/>
  <c r="AB957" i="3"/>
  <c r="AA957" i="3"/>
  <c r="Z957" i="3"/>
  <c r="Y957" i="3"/>
  <c r="X957" i="3"/>
  <c r="W957" i="3"/>
  <c r="V957" i="3"/>
  <c r="U957" i="3"/>
  <c r="T957" i="3"/>
  <c r="S957" i="3"/>
  <c r="R957" i="3"/>
  <c r="Q957" i="3"/>
  <c r="P957" i="3"/>
  <c r="O957" i="3"/>
  <c r="N957" i="3"/>
  <c r="M957" i="3"/>
  <c r="L957" i="3"/>
  <c r="K957" i="3"/>
  <c r="J957" i="3"/>
  <c r="I957" i="3"/>
  <c r="H957" i="3"/>
  <c r="G957" i="3"/>
  <c r="AE954" i="3"/>
  <c r="AD954" i="3"/>
  <c r="AC954" i="3"/>
  <c r="AB954" i="3"/>
  <c r="AA954" i="3"/>
  <c r="Z954" i="3"/>
  <c r="Y954" i="3"/>
  <c r="X954" i="3"/>
  <c r="W954" i="3"/>
  <c r="V954" i="3"/>
  <c r="U954" i="3"/>
  <c r="T954" i="3"/>
  <c r="S954" i="3"/>
  <c r="R954" i="3"/>
  <c r="Q954" i="3"/>
  <c r="P954" i="3"/>
  <c r="O954" i="3"/>
  <c r="N954" i="3"/>
  <c r="M954" i="3"/>
  <c r="L954" i="3"/>
  <c r="K954" i="3"/>
  <c r="J954" i="3"/>
  <c r="I954" i="3"/>
  <c r="H954" i="3"/>
  <c r="G954" i="3"/>
  <c r="AE996" i="3"/>
  <c r="AD996" i="3"/>
  <c r="AC996" i="3"/>
  <c r="AB996" i="3"/>
  <c r="AA996" i="3"/>
  <c r="Z996" i="3"/>
  <c r="Y996" i="3"/>
  <c r="X996" i="3"/>
  <c r="W996" i="3"/>
  <c r="V996" i="3"/>
  <c r="U996" i="3"/>
  <c r="T996" i="3"/>
  <c r="S996" i="3"/>
  <c r="R996" i="3"/>
  <c r="Q996" i="3"/>
  <c r="P996" i="3"/>
  <c r="O996" i="3"/>
  <c r="N996" i="3"/>
  <c r="M996" i="3"/>
  <c r="L996" i="3"/>
  <c r="K996" i="3"/>
  <c r="J996" i="3"/>
  <c r="I996" i="3"/>
  <c r="H996" i="3"/>
  <c r="G996" i="3"/>
  <c r="AE993" i="3"/>
  <c r="AD993" i="3"/>
  <c r="AC993" i="3"/>
  <c r="AB993" i="3"/>
  <c r="AA993" i="3"/>
  <c r="Z993" i="3"/>
  <c r="Y993" i="3"/>
  <c r="X993" i="3"/>
  <c r="W993" i="3"/>
  <c r="V993" i="3"/>
  <c r="U993" i="3"/>
  <c r="T993" i="3"/>
  <c r="S993" i="3"/>
  <c r="R993" i="3"/>
  <c r="Q993" i="3"/>
  <c r="P993" i="3"/>
  <c r="O993" i="3"/>
  <c r="N993" i="3"/>
  <c r="M993" i="3"/>
  <c r="L993" i="3"/>
  <c r="K993" i="3"/>
  <c r="J993" i="3"/>
  <c r="I993" i="3"/>
  <c r="H993" i="3"/>
  <c r="G993" i="3"/>
  <c r="AE990" i="3"/>
  <c r="AD990" i="3"/>
  <c r="AC990" i="3"/>
  <c r="AB990" i="3"/>
  <c r="AA990" i="3"/>
  <c r="Z990" i="3"/>
  <c r="Y990" i="3"/>
  <c r="X990" i="3"/>
  <c r="W990" i="3"/>
  <c r="V990" i="3"/>
  <c r="U990" i="3"/>
  <c r="T990" i="3"/>
  <c r="S990" i="3"/>
  <c r="R990" i="3"/>
  <c r="Q990" i="3"/>
  <c r="P990" i="3"/>
  <c r="O990" i="3"/>
  <c r="N990" i="3"/>
  <c r="M990" i="3"/>
  <c r="L990" i="3"/>
  <c r="K990" i="3"/>
  <c r="J990" i="3"/>
  <c r="I990" i="3"/>
  <c r="H990" i="3"/>
  <c r="G990" i="3"/>
  <c r="AE987" i="3"/>
  <c r="AD987" i="3"/>
  <c r="AC987" i="3"/>
  <c r="AB987" i="3"/>
  <c r="AA987" i="3"/>
  <c r="Z987" i="3"/>
  <c r="Y987" i="3"/>
  <c r="X987" i="3"/>
  <c r="W987" i="3"/>
  <c r="V987" i="3"/>
  <c r="U987" i="3"/>
  <c r="T987" i="3"/>
  <c r="S987" i="3"/>
  <c r="R987" i="3"/>
  <c r="Q987" i="3"/>
  <c r="P987" i="3"/>
  <c r="O987" i="3"/>
  <c r="N987" i="3"/>
  <c r="M987" i="3"/>
  <c r="L987" i="3"/>
  <c r="K987" i="3"/>
  <c r="J987" i="3"/>
  <c r="I987" i="3"/>
  <c r="H987" i="3"/>
  <c r="G987" i="3"/>
  <c r="AE984" i="3"/>
  <c r="AD984" i="3"/>
  <c r="AC984" i="3"/>
  <c r="AB984" i="3"/>
  <c r="AA984" i="3"/>
  <c r="Z984" i="3"/>
  <c r="Y984" i="3"/>
  <c r="X984" i="3"/>
  <c r="W984" i="3"/>
  <c r="V984" i="3"/>
  <c r="U984" i="3"/>
  <c r="T984" i="3"/>
  <c r="S984" i="3"/>
  <c r="R984" i="3"/>
  <c r="Q984" i="3"/>
  <c r="P984" i="3"/>
  <c r="O984" i="3"/>
  <c r="N984" i="3"/>
  <c r="M984" i="3"/>
  <c r="L984" i="3"/>
  <c r="K984" i="3"/>
  <c r="J984" i="3"/>
  <c r="I984" i="3"/>
  <c r="H984" i="3"/>
  <c r="G984" i="3"/>
  <c r="AE1011" i="3"/>
  <c r="AD1011" i="3"/>
  <c r="AC1011" i="3"/>
  <c r="AB1011" i="3"/>
  <c r="AA1011" i="3"/>
  <c r="Z1011" i="3"/>
  <c r="Y1011" i="3"/>
  <c r="X1011" i="3"/>
  <c r="W1011" i="3"/>
  <c r="V1011" i="3"/>
  <c r="U1011" i="3"/>
  <c r="T1011" i="3"/>
  <c r="S1011" i="3"/>
  <c r="R1011" i="3"/>
  <c r="Q1011" i="3"/>
  <c r="P1011" i="3"/>
  <c r="O1011" i="3"/>
  <c r="N1011" i="3"/>
  <c r="M1011" i="3"/>
  <c r="L1011" i="3"/>
  <c r="K1011" i="3"/>
  <c r="J1011" i="3"/>
  <c r="I1011" i="3"/>
  <c r="H1011" i="3"/>
  <c r="G1011" i="3"/>
  <c r="AE1008" i="3"/>
  <c r="AD1008" i="3"/>
  <c r="AC1008" i="3"/>
  <c r="AB1008" i="3"/>
  <c r="AA1008" i="3"/>
  <c r="Z1008" i="3"/>
  <c r="Y1008" i="3"/>
  <c r="X1008" i="3"/>
  <c r="W1008" i="3"/>
  <c r="V1008" i="3"/>
  <c r="U1008" i="3"/>
  <c r="T1008" i="3"/>
  <c r="S1008" i="3"/>
  <c r="R1008" i="3"/>
  <c r="Q1008" i="3"/>
  <c r="P1008" i="3"/>
  <c r="O1008" i="3"/>
  <c r="N1008" i="3"/>
  <c r="M1008" i="3"/>
  <c r="L1008" i="3"/>
  <c r="K1008" i="3"/>
  <c r="J1008" i="3"/>
  <c r="I1008" i="3"/>
  <c r="H1008" i="3"/>
  <c r="G1008" i="3"/>
  <c r="AE1005" i="3"/>
  <c r="AD1005" i="3"/>
  <c r="AC1005" i="3"/>
  <c r="AB1005" i="3"/>
  <c r="AA1005" i="3"/>
  <c r="Z1005" i="3"/>
  <c r="Y1005" i="3"/>
  <c r="X1005" i="3"/>
  <c r="W1005" i="3"/>
  <c r="V1005" i="3"/>
  <c r="U1005" i="3"/>
  <c r="T1005" i="3"/>
  <c r="S1005" i="3"/>
  <c r="R1005" i="3"/>
  <c r="Q1005" i="3"/>
  <c r="P1005" i="3"/>
  <c r="O1005" i="3"/>
  <c r="N1005" i="3"/>
  <c r="M1005" i="3"/>
  <c r="L1005" i="3"/>
  <c r="K1005" i="3"/>
  <c r="J1005" i="3"/>
  <c r="I1005" i="3"/>
  <c r="H1005" i="3"/>
  <c r="G1005" i="3"/>
  <c r="AD1002" i="3"/>
  <c r="AC1002" i="3"/>
  <c r="AB1002" i="3"/>
  <c r="AA1002" i="3"/>
  <c r="Z1002" i="3"/>
  <c r="Y1002" i="3"/>
  <c r="X1002" i="3"/>
  <c r="W1002" i="3"/>
  <c r="V1002" i="3"/>
  <c r="U1002" i="3"/>
  <c r="T1002" i="3"/>
  <c r="S1002" i="3"/>
  <c r="R1002" i="3"/>
  <c r="Q1002" i="3"/>
  <c r="P1002" i="3"/>
  <c r="O1002" i="3"/>
  <c r="N1002" i="3"/>
  <c r="M1002" i="3"/>
  <c r="L1002" i="3"/>
  <c r="K1002" i="3"/>
  <c r="AE999" i="3"/>
  <c r="AD999" i="3"/>
  <c r="AC999" i="3"/>
  <c r="AB999" i="3"/>
  <c r="AA999" i="3"/>
  <c r="Z999" i="3"/>
  <c r="Y999" i="3"/>
  <c r="X999" i="3"/>
  <c r="W999" i="3"/>
  <c r="V999" i="3"/>
  <c r="U999" i="3"/>
  <c r="T999" i="3"/>
  <c r="S999" i="3"/>
  <c r="R999" i="3"/>
  <c r="Q999" i="3"/>
  <c r="P999" i="3"/>
  <c r="O999" i="3"/>
  <c r="N999" i="3"/>
  <c r="M999" i="3"/>
  <c r="L999" i="3"/>
  <c r="K999" i="3"/>
  <c r="J999" i="3"/>
  <c r="I999" i="3"/>
  <c r="H999" i="3"/>
  <c r="G999" i="3"/>
  <c r="AE1032" i="3"/>
  <c r="AD1032" i="3"/>
  <c r="AC1032" i="3"/>
  <c r="AB1032" i="3"/>
  <c r="AA1032" i="3"/>
  <c r="Z1032" i="3"/>
  <c r="Y1032" i="3"/>
  <c r="X1032" i="3"/>
  <c r="W1032" i="3"/>
  <c r="V1032" i="3"/>
  <c r="U1032" i="3"/>
  <c r="T1032" i="3"/>
  <c r="S1032" i="3"/>
  <c r="R1032" i="3"/>
  <c r="Q1032" i="3"/>
  <c r="P1032" i="3"/>
  <c r="O1032" i="3"/>
  <c r="N1032" i="3"/>
  <c r="M1032" i="3"/>
  <c r="L1032" i="3"/>
  <c r="K1032" i="3"/>
  <c r="J1032" i="3"/>
  <c r="I1032" i="3"/>
  <c r="H1032" i="3"/>
  <c r="G1032" i="3"/>
  <c r="AE1029" i="3"/>
  <c r="AD1029" i="3"/>
  <c r="AC1029" i="3"/>
  <c r="AB1029" i="3"/>
  <c r="AA1029" i="3"/>
  <c r="Z1029" i="3"/>
  <c r="Y1029" i="3"/>
  <c r="X1029" i="3"/>
  <c r="W1029" i="3"/>
  <c r="V1029" i="3"/>
  <c r="U1029" i="3"/>
  <c r="T1029" i="3"/>
  <c r="S1029" i="3"/>
  <c r="R1029" i="3"/>
  <c r="Q1029" i="3"/>
  <c r="P1029" i="3"/>
  <c r="O1029" i="3"/>
  <c r="N1029" i="3"/>
  <c r="M1029" i="3"/>
  <c r="L1029" i="3"/>
  <c r="K1029" i="3"/>
  <c r="J1029" i="3"/>
  <c r="I1029" i="3"/>
  <c r="H1029" i="3"/>
  <c r="G1029" i="3"/>
  <c r="AE1026" i="3"/>
  <c r="AD1026" i="3"/>
  <c r="AC1026" i="3"/>
  <c r="AB1026" i="3"/>
  <c r="AA1026" i="3"/>
  <c r="Z1026" i="3"/>
  <c r="Y1026" i="3"/>
  <c r="X1026" i="3"/>
  <c r="W1026" i="3"/>
  <c r="V1026" i="3"/>
  <c r="U1026" i="3"/>
  <c r="T1026" i="3"/>
  <c r="S1026" i="3"/>
  <c r="R1026" i="3"/>
  <c r="Q1026" i="3"/>
  <c r="P1026" i="3"/>
  <c r="O1026" i="3"/>
  <c r="N1026" i="3"/>
  <c r="M1026" i="3"/>
  <c r="L1026" i="3"/>
  <c r="K1026" i="3"/>
  <c r="J1026" i="3"/>
  <c r="I1026" i="3"/>
  <c r="H1026" i="3"/>
  <c r="G1026" i="3"/>
  <c r="AE1014" i="3"/>
  <c r="AD1014" i="3"/>
  <c r="AC1014" i="3"/>
  <c r="AB1014" i="3"/>
  <c r="AA1014" i="3"/>
  <c r="Z1014" i="3"/>
  <c r="Y1014" i="3"/>
  <c r="X1014" i="3"/>
  <c r="W1014" i="3"/>
  <c r="V1014" i="3"/>
  <c r="U1014" i="3"/>
  <c r="T1014" i="3"/>
  <c r="S1014" i="3"/>
  <c r="R1014" i="3"/>
  <c r="Q1014" i="3"/>
  <c r="P1014" i="3"/>
  <c r="O1014" i="3"/>
  <c r="N1014" i="3"/>
  <c r="M1014" i="3"/>
  <c r="L1014" i="3"/>
  <c r="K1014" i="3"/>
  <c r="J1014" i="3"/>
  <c r="I1014" i="3"/>
  <c r="H1014" i="3"/>
  <c r="G1014" i="3"/>
  <c r="AE585" i="3" l="1"/>
  <c r="AD585" i="3"/>
  <c r="AC585" i="3"/>
  <c r="AB585" i="3"/>
  <c r="AA585" i="3"/>
  <c r="Z585" i="3"/>
  <c r="Y585" i="3"/>
  <c r="X585" i="3"/>
  <c r="W585" i="3"/>
  <c r="V585" i="3"/>
  <c r="U585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AE582" i="3"/>
  <c r="AD582" i="3"/>
  <c r="AC582" i="3"/>
  <c r="AB582" i="3"/>
  <c r="AA582" i="3"/>
  <c r="Z582" i="3"/>
  <c r="Y582" i="3"/>
  <c r="X582" i="3"/>
  <c r="W582" i="3"/>
  <c r="V582" i="3"/>
  <c r="U582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AE579" i="3"/>
  <c r="AD579" i="3"/>
  <c r="AC579" i="3"/>
  <c r="AB579" i="3"/>
  <c r="AA579" i="3"/>
  <c r="Z579" i="3"/>
  <c r="Y579" i="3"/>
  <c r="X579" i="3"/>
  <c r="W579" i="3"/>
  <c r="V579" i="3"/>
  <c r="U579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AE573" i="3"/>
  <c r="AD573" i="3"/>
  <c r="AC573" i="3"/>
  <c r="AB573" i="3"/>
  <c r="AA573" i="3"/>
  <c r="Z573" i="3"/>
  <c r="Y573" i="3"/>
  <c r="X573" i="3"/>
  <c r="W573" i="3"/>
  <c r="V573" i="3"/>
  <c r="U573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AE603" i="3"/>
  <c r="AD603" i="3"/>
  <c r="AC603" i="3"/>
  <c r="AB603" i="3"/>
  <c r="AA603" i="3"/>
  <c r="Z603" i="3"/>
  <c r="Y603" i="3"/>
  <c r="X603" i="3"/>
  <c r="W603" i="3"/>
  <c r="V603" i="3"/>
  <c r="U603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AE600" i="3"/>
  <c r="AD600" i="3"/>
  <c r="AC600" i="3"/>
  <c r="AB600" i="3"/>
  <c r="AA600" i="3"/>
  <c r="Z600" i="3"/>
  <c r="Y600" i="3"/>
  <c r="X600" i="3"/>
  <c r="W600" i="3"/>
  <c r="V600" i="3"/>
  <c r="U600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AE591" i="3"/>
  <c r="AD591" i="3"/>
  <c r="AC591" i="3"/>
  <c r="AB591" i="3"/>
  <c r="AA591" i="3"/>
  <c r="Z591" i="3"/>
  <c r="Y591" i="3"/>
  <c r="X591" i="3"/>
  <c r="W591" i="3"/>
  <c r="V591" i="3"/>
  <c r="U591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AE588" i="3"/>
  <c r="AD588" i="3"/>
  <c r="AC588" i="3"/>
  <c r="AB588" i="3"/>
  <c r="AA588" i="3"/>
  <c r="Z588" i="3"/>
  <c r="Y588" i="3"/>
  <c r="X588" i="3"/>
  <c r="W588" i="3"/>
  <c r="V588" i="3"/>
  <c r="U588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AE615" i="3"/>
  <c r="AD615" i="3"/>
  <c r="AC615" i="3"/>
  <c r="AB615" i="3"/>
  <c r="AA615" i="3"/>
  <c r="Z615" i="3"/>
  <c r="Y615" i="3"/>
  <c r="X615" i="3"/>
  <c r="W615" i="3"/>
  <c r="V615" i="3"/>
  <c r="U615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AE612" i="3"/>
  <c r="AD612" i="3"/>
  <c r="AC612" i="3"/>
  <c r="AB612" i="3"/>
  <c r="AA612" i="3"/>
  <c r="Z612" i="3"/>
  <c r="Y612" i="3"/>
  <c r="X612" i="3"/>
  <c r="W612" i="3"/>
  <c r="V612" i="3"/>
  <c r="U612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AE609" i="3"/>
  <c r="AD609" i="3"/>
  <c r="AC609" i="3"/>
  <c r="AB609" i="3"/>
  <c r="AA609" i="3"/>
  <c r="Z609" i="3"/>
  <c r="Y609" i="3"/>
  <c r="X609" i="3"/>
  <c r="W609" i="3"/>
  <c r="V609" i="3"/>
  <c r="U609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AE606" i="3"/>
  <c r="AD606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AE627" i="3"/>
  <c r="AD627" i="3"/>
  <c r="AC627" i="3"/>
  <c r="AB627" i="3"/>
  <c r="AA627" i="3"/>
  <c r="Z627" i="3"/>
  <c r="Y627" i="3"/>
  <c r="X627" i="3"/>
  <c r="W627" i="3"/>
  <c r="V627" i="3"/>
  <c r="U627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AE621" i="3"/>
  <c r="AD621" i="3"/>
  <c r="AC621" i="3"/>
  <c r="AB621" i="3"/>
  <c r="AA621" i="3"/>
  <c r="Z621" i="3"/>
  <c r="Y621" i="3"/>
  <c r="X621" i="3"/>
  <c r="W621" i="3"/>
  <c r="V621" i="3"/>
  <c r="U621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AE618" i="3"/>
  <c r="AD618" i="3"/>
  <c r="AC618" i="3"/>
  <c r="AB618" i="3"/>
  <c r="AA618" i="3"/>
  <c r="Z618" i="3"/>
  <c r="Y618" i="3"/>
  <c r="X618" i="3"/>
  <c r="W618" i="3"/>
  <c r="V618" i="3"/>
  <c r="U618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AE636" i="3"/>
  <c r="AD636" i="3"/>
  <c r="AC636" i="3"/>
  <c r="AB636" i="3"/>
  <c r="AA636" i="3"/>
  <c r="Z636" i="3"/>
  <c r="Y636" i="3"/>
  <c r="X636" i="3"/>
  <c r="W636" i="3"/>
  <c r="V636" i="3"/>
  <c r="U636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AE633" i="3"/>
  <c r="AD633" i="3"/>
  <c r="AC633" i="3"/>
  <c r="AB633" i="3"/>
  <c r="AA633" i="3"/>
  <c r="Z633" i="3"/>
  <c r="Y633" i="3"/>
  <c r="X633" i="3"/>
  <c r="W633" i="3"/>
  <c r="V633" i="3"/>
  <c r="U633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AE630" i="3"/>
  <c r="AD630" i="3"/>
  <c r="AC630" i="3"/>
  <c r="AB630" i="3"/>
  <c r="AA630" i="3"/>
  <c r="Z630" i="3"/>
  <c r="Y630" i="3"/>
  <c r="X630" i="3"/>
  <c r="W630" i="3"/>
  <c r="V630" i="3"/>
  <c r="U630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AE651" i="3" l="1"/>
  <c r="AD651" i="3"/>
  <c r="AC651" i="3"/>
  <c r="AB651" i="3"/>
  <c r="AA651" i="3"/>
  <c r="Z651" i="3"/>
  <c r="Y651" i="3"/>
  <c r="X651" i="3"/>
  <c r="W651" i="3"/>
  <c r="V651" i="3"/>
  <c r="U651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AE648" i="3"/>
  <c r="AD648" i="3"/>
  <c r="AC648" i="3"/>
  <c r="AB648" i="3"/>
  <c r="AA648" i="3"/>
  <c r="Z648" i="3"/>
  <c r="Y648" i="3"/>
  <c r="X648" i="3"/>
  <c r="W648" i="3"/>
  <c r="V648" i="3"/>
  <c r="U648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AE645" i="3"/>
  <c r="AD645" i="3"/>
  <c r="AC645" i="3"/>
  <c r="AB645" i="3"/>
  <c r="AA645" i="3"/>
  <c r="Z645" i="3"/>
  <c r="Y645" i="3"/>
  <c r="X645" i="3"/>
  <c r="W645" i="3"/>
  <c r="V645" i="3"/>
  <c r="U645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AE639" i="3"/>
  <c r="AD639" i="3"/>
  <c r="AC639" i="3"/>
  <c r="AB639" i="3"/>
  <c r="AA639" i="3"/>
  <c r="Z639" i="3"/>
  <c r="Y639" i="3"/>
  <c r="X639" i="3"/>
  <c r="W639" i="3"/>
  <c r="V639" i="3"/>
  <c r="U639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AE663" i="3"/>
  <c r="AD663" i="3"/>
  <c r="AC663" i="3"/>
  <c r="AB663" i="3"/>
  <c r="AA663" i="3"/>
  <c r="Z663" i="3"/>
  <c r="Y663" i="3"/>
  <c r="X663" i="3"/>
  <c r="W663" i="3"/>
  <c r="V663" i="3"/>
  <c r="U663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AE660" i="3"/>
  <c r="AD660" i="3"/>
  <c r="AC660" i="3"/>
  <c r="AB660" i="3"/>
  <c r="AA660" i="3"/>
  <c r="Z660" i="3"/>
  <c r="Y660" i="3"/>
  <c r="X660" i="3"/>
  <c r="W660" i="3"/>
  <c r="V660" i="3"/>
  <c r="U660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AE657" i="3"/>
  <c r="AD657" i="3"/>
  <c r="AC657" i="3"/>
  <c r="AB657" i="3"/>
  <c r="AA657" i="3"/>
  <c r="Z657" i="3"/>
  <c r="Y657" i="3"/>
  <c r="X657" i="3"/>
  <c r="W657" i="3"/>
  <c r="V657" i="3"/>
  <c r="U657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AE654" i="3"/>
  <c r="AD654" i="3"/>
  <c r="AC654" i="3"/>
  <c r="AB654" i="3"/>
  <c r="AA654" i="3"/>
  <c r="Z654" i="3"/>
  <c r="Y654" i="3"/>
  <c r="X654" i="3"/>
  <c r="W654" i="3"/>
  <c r="V654" i="3"/>
  <c r="U654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AE675" i="3" l="1"/>
  <c r="AD675" i="3"/>
  <c r="AC675" i="3"/>
  <c r="AB675" i="3"/>
  <c r="AA675" i="3"/>
  <c r="Z675" i="3"/>
  <c r="Y675" i="3"/>
  <c r="X675" i="3"/>
  <c r="W675" i="3"/>
  <c r="V675" i="3"/>
  <c r="U675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AE669" i="3"/>
  <c r="AD669" i="3"/>
  <c r="AC669" i="3"/>
  <c r="AB669" i="3"/>
  <c r="AA669" i="3"/>
  <c r="Z669" i="3"/>
  <c r="Y669" i="3"/>
  <c r="X669" i="3"/>
  <c r="W669" i="3"/>
  <c r="V669" i="3"/>
  <c r="U669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AE666" i="3"/>
  <c r="AD666" i="3"/>
  <c r="AC666" i="3"/>
  <c r="AB666" i="3"/>
  <c r="AA666" i="3"/>
  <c r="Z666" i="3"/>
  <c r="Y666" i="3"/>
  <c r="X666" i="3"/>
  <c r="W666" i="3"/>
  <c r="V666" i="3"/>
  <c r="U666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AE684" i="3"/>
  <c r="AD684" i="3"/>
  <c r="AC684" i="3"/>
  <c r="AB684" i="3"/>
  <c r="AA684" i="3"/>
  <c r="Z684" i="3"/>
  <c r="Y684" i="3"/>
  <c r="X684" i="3"/>
  <c r="W684" i="3"/>
  <c r="V684" i="3"/>
  <c r="U684" i="3"/>
  <c r="T684" i="3"/>
  <c r="S684" i="3"/>
  <c r="R684" i="3"/>
  <c r="Q684" i="3"/>
  <c r="P684" i="3"/>
  <c r="O684" i="3"/>
  <c r="N684" i="3"/>
  <c r="M684" i="3"/>
  <c r="L684" i="3"/>
  <c r="K684" i="3"/>
  <c r="J684" i="3"/>
  <c r="I684" i="3"/>
  <c r="H684" i="3"/>
  <c r="G684" i="3"/>
  <c r="AE681" i="3"/>
  <c r="AD681" i="3"/>
  <c r="AC681" i="3"/>
  <c r="AB681" i="3"/>
  <c r="AA681" i="3"/>
  <c r="Z681" i="3"/>
  <c r="Y681" i="3"/>
  <c r="X681" i="3"/>
  <c r="W681" i="3"/>
  <c r="V681" i="3"/>
  <c r="U681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AE678" i="3"/>
  <c r="AD678" i="3"/>
  <c r="AC678" i="3"/>
  <c r="AB678" i="3"/>
  <c r="AA678" i="3"/>
  <c r="Z678" i="3"/>
  <c r="Y678" i="3"/>
  <c r="X678" i="3"/>
  <c r="W678" i="3"/>
  <c r="V678" i="3"/>
  <c r="U678" i="3"/>
  <c r="T678" i="3"/>
  <c r="S678" i="3"/>
  <c r="R678" i="3"/>
  <c r="Q678" i="3"/>
  <c r="P678" i="3"/>
  <c r="O678" i="3"/>
  <c r="N678" i="3"/>
  <c r="M678" i="3"/>
  <c r="L678" i="3"/>
  <c r="K678" i="3"/>
  <c r="J678" i="3"/>
  <c r="I678" i="3"/>
  <c r="H678" i="3"/>
  <c r="G678" i="3"/>
  <c r="AE1044" i="3" l="1"/>
  <c r="AD1044" i="3"/>
  <c r="AC1044" i="3"/>
  <c r="AB1044" i="3"/>
  <c r="AA1044" i="3"/>
  <c r="Z1044" i="3"/>
  <c r="Y1044" i="3"/>
  <c r="X1044" i="3"/>
  <c r="W1044" i="3"/>
  <c r="V1044" i="3"/>
  <c r="U1044" i="3"/>
  <c r="T1044" i="3"/>
  <c r="S1044" i="3"/>
  <c r="R1044" i="3"/>
  <c r="Q1044" i="3"/>
  <c r="P1044" i="3"/>
  <c r="O1044" i="3"/>
  <c r="N1044" i="3"/>
  <c r="M1044" i="3"/>
  <c r="L1044" i="3"/>
  <c r="K1044" i="3"/>
  <c r="J1044" i="3"/>
  <c r="I1044" i="3"/>
  <c r="H1044" i="3"/>
  <c r="G1044" i="3"/>
  <c r="AE1041" i="3"/>
  <c r="AD1041" i="3"/>
  <c r="AC1041" i="3"/>
  <c r="AB1041" i="3"/>
  <c r="AA1041" i="3"/>
  <c r="Z1041" i="3"/>
  <c r="Y1041" i="3"/>
  <c r="X1041" i="3"/>
  <c r="W1041" i="3"/>
  <c r="V1041" i="3"/>
  <c r="U1041" i="3"/>
  <c r="T1041" i="3"/>
  <c r="S1041" i="3"/>
  <c r="R1041" i="3"/>
  <c r="Q1041" i="3"/>
  <c r="P1041" i="3"/>
  <c r="O1041" i="3"/>
  <c r="N1041" i="3"/>
  <c r="M1041" i="3"/>
  <c r="L1041" i="3"/>
  <c r="K1041" i="3"/>
  <c r="J1041" i="3"/>
  <c r="I1041" i="3"/>
  <c r="H1041" i="3"/>
  <c r="G1041" i="3"/>
  <c r="AE1038" i="3"/>
  <c r="AD1038" i="3"/>
  <c r="AC1038" i="3"/>
  <c r="AB1038" i="3"/>
  <c r="AA1038" i="3"/>
  <c r="Z1038" i="3"/>
  <c r="Y1038" i="3"/>
  <c r="X1038" i="3"/>
  <c r="W1038" i="3"/>
  <c r="V1038" i="3"/>
  <c r="U1038" i="3"/>
  <c r="T1038" i="3"/>
  <c r="S1038" i="3"/>
  <c r="R1038" i="3"/>
  <c r="Q1038" i="3"/>
  <c r="P1038" i="3"/>
  <c r="O1038" i="3"/>
  <c r="N1038" i="3"/>
  <c r="M1038" i="3"/>
  <c r="L1038" i="3"/>
  <c r="K1038" i="3"/>
  <c r="J1038" i="3"/>
  <c r="I1038" i="3"/>
  <c r="H1038" i="3"/>
  <c r="G1038" i="3"/>
  <c r="G170" i="3" l="1"/>
  <c r="H858" i="3" l="1"/>
  <c r="I858" i="3"/>
  <c r="J858" i="3"/>
  <c r="K858" i="3"/>
  <c r="L858" i="3"/>
  <c r="M858" i="3"/>
  <c r="N858" i="3"/>
  <c r="O858" i="3"/>
  <c r="P858" i="3"/>
  <c r="Q858" i="3"/>
  <c r="R858" i="3"/>
  <c r="S858" i="3"/>
  <c r="T858" i="3"/>
  <c r="U858" i="3"/>
  <c r="V858" i="3"/>
  <c r="W858" i="3"/>
  <c r="X858" i="3"/>
  <c r="Y858" i="3"/>
  <c r="Z858" i="3"/>
  <c r="AA858" i="3"/>
  <c r="AB858" i="3"/>
  <c r="AC858" i="3"/>
  <c r="AD858" i="3"/>
  <c r="AE858" i="3"/>
  <c r="G858" i="3"/>
  <c r="H855" i="3"/>
  <c r="I855" i="3"/>
  <c r="K855" i="3"/>
  <c r="M855" i="3"/>
  <c r="O855" i="3"/>
  <c r="P855" i="3"/>
  <c r="Q855" i="3"/>
  <c r="S855" i="3"/>
  <c r="T855" i="3"/>
  <c r="U855" i="3"/>
  <c r="W855" i="3"/>
  <c r="X855" i="3"/>
  <c r="Y855" i="3"/>
  <c r="AB855" i="3"/>
  <c r="AC855" i="3"/>
  <c r="AE855" i="3"/>
  <c r="G855" i="3"/>
  <c r="AD855" i="3"/>
  <c r="AA855" i="3"/>
  <c r="Z855" i="3"/>
  <c r="V855" i="3"/>
  <c r="R855" i="3"/>
  <c r="N855" i="3"/>
  <c r="L855" i="3"/>
  <c r="J855" i="3"/>
  <c r="G882" i="3" l="1"/>
  <c r="G85" i="3" l="1"/>
  <c r="I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H85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AE76" i="3"/>
  <c r="G76" i="3"/>
  <c r="J76" i="3"/>
  <c r="H76" i="3"/>
  <c r="I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G469" i="3" l="1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AE451" i="3"/>
  <c r="AD451" i="3"/>
  <c r="AC451" i="3"/>
  <c r="AB451" i="3"/>
  <c r="AA451" i="3"/>
  <c r="Z451" i="3"/>
  <c r="Y451" i="3"/>
  <c r="X451" i="3"/>
  <c r="W451" i="3"/>
  <c r="V451" i="3"/>
  <c r="U451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AE445" i="3"/>
  <c r="H445" i="3"/>
  <c r="L445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AE448" i="3"/>
  <c r="AD448" i="3"/>
  <c r="AC448" i="3"/>
  <c r="AB448" i="3"/>
  <c r="AA448" i="3"/>
  <c r="Z448" i="3"/>
  <c r="Y448" i="3"/>
  <c r="X448" i="3"/>
  <c r="W448" i="3"/>
  <c r="V448" i="3"/>
  <c r="U448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K445" i="3"/>
  <c r="J445" i="3"/>
  <c r="I445" i="3"/>
  <c r="G445" i="3"/>
  <c r="AE436" i="3"/>
  <c r="H436" i="3"/>
  <c r="K436" i="3"/>
  <c r="G436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J436" i="3"/>
  <c r="I436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H427" i="3"/>
  <c r="AE427" i="3"/>
  <c r="I427" i="3"/>
  <c r="K427" i="3"/>
  <c r="G427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J427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AE475" i="3"/>
  <c r="AD475" i="3"/>
  <c r="AC475" i="3"/>
  <c r="AB475" i="3"/>
  <c r="AA475" i="3"/>
  <c r="Z475" i="3"/>
  <c r="Y475" i="3"/>
  <c r="X475" i="3"/>
  <c r="W475" i="3"/>
  <c r="V475" i="3"/>
  <c r="U475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AE472" i="3"/>
  <c r="AD472" i="3"/>
  <c r="AC472" i="3"/>
  <c r="AB472" i="3"/>
  <c r="AA472" i="3"/>
  <c r="Z472" i="3"/>
  <c r="Y472" i="3"/>
  <c r="X472" i="3"/>
  <c r="W472" i="3"/>
  <c r="V472" i="3"/>
  <c r="U472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AE469" i="3"/>
  <c r="AD469" i="3"/>
  <c r="AC469" i="3"/>
  <c r="AB469" i="3"/>
  <c r="AA469" i="3"/>
  <c r="Z469" i="3"/>
  <c r="Y469" i="3"/>
  <c r="X469" i="3"/>
  <c r="W469" i="3"/>
  <c r="V469" i="3"/>
  <c r="U469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J346" i="3" l="1"/>
  <c r="I346" i="3"/>
  <c r="K346" i="3"/>
  <c r="G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H346" i="3"/>
  <c r="G1230" i="3" l="1"/>
  <c r="AE1227" i="3"/>
  <c r="G1227" i="3"/>
  <c r="AE1257" i="3"/>
  <c r="AD1257" i="3"/>
  <c r="AC1257" i="3"/>
  <c r="AB1257" i="3"/>
  <c r="AA1257" i="3"/>
  <c r="Z1257" i="3"/>
  <c r="Y1257" i="3"/>
  <c r="X1257" i="3"/>
  <c r="W1257" i="3"/>
  <c r="V1257" i="3"/>
  <c r="U1257" i="3"/>
  <c r="T1257" i="3"/>
  <c r="S1257" i="3"/>
  <c r="R1257" i="3"/>
  <c r="Q1257" i="3"/>
  <c r="P1257" i="3"/>
  <c r="O1257" i="3"/>
  <c r="N1257" i="3"/>
  <c r="M1257" i="3"/>
  <c r="L1257" i="3"/>
  <c r="K1257" i="3"/>
  <c r="J1257" i="3"/>
  <c r="I1257" i="3"/>
  <c r="H1257" i="3"/>
  <c r="G1257" i="3"/>
  <c r="AE1230" i="3"/>
  <c r="AD1230" i="3"/>
  <c r="AC1230" i="3"/>
  <c r="AB1230" i="3"/>
  <c r="AA1230" i="3"/>
  <c r="Z1230" i="3"/>
  <c r="Y1230" i="3"/>
  <c r="X1230" i="3"/>
  <c r="W1230" i="3"/>
  <c r="V1230" i="3"/>
  <c r="U1230" i="3"/>
  <c r="T1230" i="3"/>
  <c r="S1230" i="3"/>
  <c r="R1230" i="3"/>
  <c r="Q1230" i="3"/>
  <c r="P1230" i="3"/>
  <c r="O1230" i="3"/>
  <c r="N1230" i="3"/>
  <c r="M1230" i="3"/>
  <c r="L1230" i="3"/>
  <c r="K1230" i="3"/>
  <c r="J1230" i="3"/>
  <c r="I1230" i="3"/>
  <c r="H1230" i="3"/>
  <c r="AD1227" i="3"/>
  <c r="AC1227" i="3"/>
  <c r="AB1227" i="3"/>
  <c r="AA1227" i="3"/>
  <c r="Z1227" i="3"/>
  <c r="Y1227" i="3"/>
  <c r="X1227" i="3"/>
  <c r="W1227" i="3"/>
  <c r="V1227" i="3"/>
  <c r="U1227" i="3"/>
  <c r="T1227" i="3"/>
  <c r="S1227" i="3"/>
  <c r="R1227" i="3"/>
  <c r="Q1227" i="3"/>
  <c r="P1227" i="3"/>
  <c r="O1227" i="3"/>
  <c r="N1227" i="3"/>
  <c r="M1227" i="3"/>
  <c r="L1227" i="3"/>
  <c r="K1227" i="3"/>
  <c r="J1227" i="3"/>
  <c r="I1227" i="3"/>
  <c r="H1227" i="3"/>
  <c r="AE840" i="3"/>
  <c r="H840" i="3"/>
  <c r="I840" i="3"/>
  <c r="AE837" i="3"/>
  <c r="I837" i="3"/>
  <c r="J837" i="3"/>
  <c r="K837" i="3"/>
  <c r="G837" i="3"/>
  <c r="AD840" i="3"/>
  <c r="AC840" i="3"/>
  <c r="AB840" i="3"/>
  <c r="AA840" i="3"/>
  <c r="Z840" i="3"/>
  <c r="Y840" i="3"/>
  <c r="X840" i="3"/>
  <c r="W840" i="3"/>
  <c r="V840" i="3"/>
  <c r="U840" i="3"/>
  <c r="T840" i="3"/>
  <c r="S840" i="3"/>
  <c r="R840" i="3"/>
  <c r="Q840" i="3"/>
  <c r="P840" i="3"/>
  <c r="O840" i="3"/>
  <c r="N840" i="3"/>
  <c r="M840" i="3"/>
  <c r="L840" i="3"/>
  <c r="K840" i="3"/>
  <c r="J840" i="3"/>
  <c r="G840" i="3"/>
  <c r="AD837" i="3"/>
  <c r="AC837" i="3"/>
  <c r="AB837" i="3"/>
  <c r="AA837" i="3"/>
  <c r="Z837" i="3"/>
  <c r="Y837" i="3"/>
  <c r="X837" i="3"/>
  <c r="W837" i="3"/>
  <c r="V837" i="3"/>
  <c r="U837" i="3"/>
  <c r="T837" i="3"/>
  <c r="S837" i="3"/>
  <c r="R837" i="3"/>
  <c r="Q837" i="3"/>
  <c r="P837" i="3"/>
  <c r="O837" i="3"/>
  <c r="N837" i="3"/>
  <c r="M837" i="3"/>
  <c r="L837" i="3"/>
  <c r="H837" i="3"/>
  <c r="AE831" i="3"/>
  <c r="AD831" i="3"/>
  <c r="AC831" i="3"/>
  <c r="AB831" i="3"/>
  <c r="AA831" i="3"/>
  <c r="Z831" i="3"/>
  <c r="Y831" i="3"/>
  <c r="X831" i="3"/>
  <c r="W831" i="3"/>
  <c r="V831" i="3"/>
  <c r="U831" i="3"/>
  <c r="T831" i="3"/>
  <c r="S831" i="3"/>
  <c r="R831" i="3"/>
  <c r="Q831" i="3"/>
  <c r="P831" i="3"/>
  <c r="O831" i="3"/>
  <c r="N831" i="3"/>
  <c r="M831" i="3"/>
  <c r="L831" i="3"/>
  <c r="K831" i="3"/>
  <c r="J831" i="3"/>
  <c r="I831" i="3"/>
  <c r="H831" i="3"/>
  <c r="G831" i="3"/>
  <c r="AE828" i="3"/>
  <c r="AD828" i="3"/>
  <c r="AC828" i="3"/>
  <c r="AB828" i="3"/>
  <c r="AA828" i="3"/>
  <c r="Z828" i="3"/>
  <c r="Y828" i="3"/>
  <c r="X828" i="3"/>
  <c r="W828" i="3"/>
  <c r="V828" i="3"/>
  <c r="U828" i="3"/>
  <c r="T828" i="3"/>
  <c r="S828" i="3"/>
  <c r="R828" i="3"/>
  <c r="Q828" i="3"/>
  <c r="P828" i="3"/>
  <c r="O828" i="3"/>
  <c r="N828" i="3"/>
  <c r="M828" i="3"/>
  <c r="L828" i="3"/>
  <c r="K828" i="3"/>
  <c r="J828" i="3"/>
  <c r="I828" i="3"/>
  <c r="H828" i="3"/>
  <c r="G828" i="3"/>
  <c r="AE825" i="3"/>
  <c r="AD825" i="3"/>
  <c r="AC825" i="3"/>
  <c r="AB825" i="3"/>
  <c r="AA825" i="3"/>
  <c r="Z825" i="3"/>
  <c r="Y825" i="3"/>
  <c r="X825" i="3"/>
  <c r="W825" i="3"/>
  <c r="V825" i="3"/>
  <c r="U825" i="3"/>
  <c r="T825" i="3"/>
  <c r="S825" i="3"/>
  <c r="R825" i="3"/>
  <c r="Q825" i="3"/>
  <c r="P825" i="3"/>
  <c r="O825" i="3"/>
  <c r="N825" i="3"/>
  <c r="M825" i="3"/>
  <c r="L825" i="3"/>
  <c r="K825" i="3"/>
  <c r="J825" i="3"/>
  <c r="I825" i="3"/>
  <c r="H825" i="3"/>
  <c r="G825" i="3"/>
  <c r="AE493" i="3" l="1"/>
  <c r="I493" i="3"/>
  <c r="J493" i="3"/>
  <c r="K493" i="3"/>
  <c r="G493" i="3"/>
  <c r="AD493" i="3"/>
  <c r="AC493" i="3"/>
  <c r="AB493" i="3"/>
  <c r="AA493" i="3"/>
  <c r="Z493" i="3"/>
  <c r="Y493" i="3"/>
  <c r="X493" i="3"/>
  <c r="W493" i="3"/>
  <c r="V493" i="3"/>
  <c r="U493" i="3"/>
  <c r="T493" i="3"/>
  <c r="S493" i="3"/>
  <c r="R493" i="3"/>
  <c r="Q493" i="3"/>
  <c r="P493" i="3"/>
  <c r="O493" i="3"/>
  <c r="N493" i="3"/>
  <c r="M493" i="3"/>
  <c r="L493" i="3"/>
  <c r="H493" i="3"/>
  <c r="AE154" i="3"/>
  <c r="H154" i="3"/>
  <c r="I154" i="3"/>
  <c r="J154" i="3"/>
  <c r="K154" i="3"/>
  <c r="G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G487" i="3" l="1"/>
  <c r="AE487" i="3"/>
  <c r="I487" i="3"/>
  <c r="AD487" i="3"/>
  <c r="AC487" i="3"/>
  <c r="AB487" i="3"/>
  <c r="AA487" i="3"/>
  <c r="Z487" i="3"/>
  <c r="Y487" i="3"/>
  <c r="X487" i="3"/>
  <c r="W487" i="3"/>
  <c r="V487" i="3"/>
  <c r="U487" i="3"/>
  <c r="T487" i="3"/>
  <c r="S487" i="3"/>
  <c r="R487" i="3"/>
  <c r="Q487" i="3"/>
  <c r="P487" i="3"/>
  <c r="O487" i="3"/>
  <c r="N487" i="3"/>
  <c r="M487" i="3"/>
  <c r="L487" i="3"/>
  <c r="K487" i="3"/>
  <c r="J487" i="3"/>
  <c r="H487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AE148" i="3"/>
  <c r="H148" i="3"/>
  <c r="I148" i="3"/>
  <c r="J148" i="3"/>
  <c r="K148" i="3"/>
  <c r="G148" i="3"/>
  <c r="AE145" i="3"/>
  <c r="H145" i="3"/>
  <c r="I145" i="3"/>
  <c r="J145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G145" i="3"/>
  <c r="G109" i="3"/>
  <c r="AE109" i="3"/>
  <c r="H109" i="3"/>
  <c r="I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H292" i="3" l="1"/>
  <c r="K292" i="3"/>
  <c r="O292" i="3"/>
  <c r="S292" i="3"/>
  <c r="W292" i="3"/>
  <c r="AA292" i="3"/>
  <c r="G292" i="3"/>
  <c r="G289" i="3"/>
  <c r="K289" i="3"/>
  <c r="O289" i="3"/>
  <c r="AE292" i="3"/>
  <c r="AD292" i="3"/>
  <c r="AC292" i="3"/>
  <c r="AB292" i="3"/>
  <c r="Z292" i="3"/>
  <c r="Y292" i="3"/>
  <c r="X292" i="3"/>
  <c r="V292" i="3"/>
  <c r="U292" i="3"/>
  <c r="T292" i="3"/>
  <c r="R292" i="3"/>
  <c r="Q292" i="3"/>
  <c r="P292" i="3"/>
  <c r="N292" i="3"/>
  <c r="M292" i="3"/>
  <c r="L292" i="3"/>
  <c r="J292" i="3"/>
  <c r="I292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N289" i="3"/>
  <c r="M289" i="3"/>
  <c r="L289" i="3"/>
  <c r="J289" i="3"/>
  <c r="I289" i="3"/>
  <c r="H289" i="3"/>
  <c r="AE1149" i="3" l="1"/>
  <c r="AE687" i="3" l="1"/>
  <c r="AD687" i="3"/>
  <c r="AC687" i="3"/>
  <c r="AB687" i="3"/>
  <c r="AA687" i="3"/>
  <c r="Z687" i="3"/>
  <c r="Y687" i="3"/>
  <c r="G1068" i="3" l="1"/>
  <c r="G918" i="3" l="1"/>
  <c r="AE918" i="3"/>
  <c r="H918" i="3"/>
  <c r="AD918" i="3"/>
  <c r="AC918" i="3"/>
  <c r="AB918" i="3"/>
  <c r="AA918" i="3"/>
  <c r="Z918" i="3"/>
  <c r="Y918" i="3"/>
  <c r="X918" i="3"/>
  <c r="W918" i="3"/>
  <c r="V918" i="3"/>
  <c r="U918" i="3"/>
  <c r="T918" i="3"/>
  <c r="S918" i="3"/>
  <c r="R918" i="3"/>
  <c r="Q918" i="3"/>
  <c r="P918" i="3"/>
  <c r="O918" i="3"/>
  <c r="N918" i="3"/>
  <c r="M918" i="3"/>
  <c r="L918" i="3"/>
  <c r="K918" i="3"/>
  <c r="J918" i="3"/>
  <c r="I918" i="3"/>
  <c r="AE478" i="3" l="1"/>
  <c r="I478" i="3"/>
  <c r="J478" i="3"/>
  <c r="G478" i="3"/>
  <c r="H409" i="3"/>
  <c r="G409" i="3"/>
  <c r="AE394" i="3"/>
  <c r="I394" i="3"/>
  <c r="J394" i="3"/>
  <c r="G394" i="3"/>
  <c r="G496" i="3"/>
  <c r="AE490" i="3"/>
  <c r="AD490" i="3"/>
  <c r="AC490" i="3"/>
  <c r="AB490" i="3"/>
  <c r="AA490" i="3"/>
  <c r="Z490" i="3"/>
  <c r="Y490" i="3"/>
  <c r="X490" i="3"/>
  <c r="W490" i="3"/>
  <c r="V490" i="3"/>
  <c r="U490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AD478" i="3"/>
  <c r="AC478" i="3"/>
  <c r="AB478" i="3"/>
  <c r="AA478" i="3"/>
  <c r="Z478" i="3"/>
  <c r="Y478" i="3"/>
  <c r="X478" i="3"/>
  <c r="W478" i="3"/>
  <c r="V478" i="3"/>
  <c r="U478" i="3"/>
  <c r="T478" i="3"/>
  <c r="S478" i="3"/>
  <c r="R478" i="3"/>
  <c r="Q478" i="3"/>
  <c r="P478" i="3"/>
  <c r="O478" i="3"/>
  <c r="N478" i="3"/>
  <c r="M478" i="3"/>
  <c r="L478" i="3"/>
  <c r="K478" i="3"/>
  <c r="H478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H394" i="3"/>
  <c r="J322" i="3" l="1"/>
  <c r="G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I322" i="3"/>
  <c r="H322" i="3"/>
  <c r="G1149" i="3" l="1"/>
  <c r="H1149" i="3"/>
  <c r="I1149" i="3"/>
  <c r="J1149" i="3"/>
  <c r="G1155" i="3"/>
  <c r="H1155" i="3"/>
  <c r="AE1218" i="3" l="1"/>
  <c r="AD1218" i="3"/>
  <c r="AC1218" i="3"/>
  <c r="AB1218" i="3"/>
  <c r="AA1218" i="3"/>
  <c r="Z1218" i="3"/>
  <c r="Y1218" i="3"/>
  <c r="X1218" i="3"/>
  <c r="W1218" i="3"/>
  <c r="V1218" i="3"/>
  <c r="U1218" i="3"/>
  <c r="T1218" i="3"/>
  <c r="S1218" i="3"/>
  <c r="R1218" i="3"/>
  <c r="Q1218" i="3"/>
  <c r="P1218" i="3"/>
  <c r="O1218" i="3"/>
  <c r="N1218" i="3"/>
  <c r="M1218" i="3"/>
  <c r="L1218" i="3"/>
  <c r="K1218" i="3"/>
  <c r="J1218" i="3"/>
  <c r="I1218" i="3"/>
  <c r="H1218" i="3"/>
  <c r="G1218" i="3"/>
  <c r="AE945" i="3" l="1"/>
  <c r="G945" i="3"/>
  <c r="AD945" i="3"/>
  <c r="AC945" i="3"/>
  <c r="AB945" i="3"/>
  <c r="AA945" i="3"/>
  <c r="Z945" i="3"/>
  <c r="Y945" i="3"/>
  <c r="X945" i="3"/>
  <c r="W945" i="3"/>
  <c r="V945" i="3"/>
  <c r="U945" i="3"/>
  <c r="T945" i="3"/>
  <c r="S945" i="3"/>
  <c r="R945" i="3"/>
  <c r="Q945" i="3"/>
  <c r="P945" i="3"/>
  <c r="O945" i="3"/>
  <c r="N945" i="3"/>
  <c r="M945" i="3"/>
  <c r="L945" i="3"/>
  <c r="K945" i="3"/>
  <c r="J945" i="3"/>
  <c r="I945" i="3"/>
  <c r="H945" i="3"/>
  <c r="AE942" i="3"/>
  <c r="G942" i="3"/>
  <c r="AD942" i="3"/>
  <c r="AC942" i="3"/>
  <c r="AB942" i="3"/>
  <c r="AA942" i="3"/>
  <c r="Z942" i="3"/>
  <c r="Y942" i="3"/>
  <c r="X942" i="3"/>
  <c r="W942" i="3"/>
  <c r="V942" i="3"/>
  <c r="U942" i="3"/>
  <c r="T942" i="3"/>
  <c r="S942" i="3"/>
  <c r="R942" i="3"/>
  <c r="Q942" i="3"/>
  <c r="P942" i="3"/>
  <c r="O942" i="3"/>
  <c r="N942" i="3"/>
  <c r="M942" i="3"/>
  <c r="L942" i="3"/>
  <c r="K942" i="3"/>
  <c r="J942" i="3"/>
  <c r="I942" i="3"/>
  <c r="H942" i="3"/>
  <c r="AE1215" i="3"/>
  <c r="AD1215" i="3"/>
  <c r="AC1215" i="3"/>
  <c r="AB1215" i="3"/>
  <c r="AA1215" i="3"/>
  <c r="Z1215" i="3"/>
  <c r="Y1215" i="3"/>
  <c r="X1215" i="3"/>
  <c r="W1215" i="3"/>
  <c r="V1215" i="3"/>
  <c r="U1215" i="3"/>
  <c r="T1215" i="3"/>
  <c r="S1215" i="3"/>
  <c r="R1215" i="3"/>
  <c r="Q1215" i="3"/>
  <c r="P1215" i="3"/>
  <c r="O1215" i="3"/>
  <c r="N1215" i="3"/>
  <c r="M1215" i="3"/>
  <c r="L1215" i="3"/>
  <c r="K1215" i="3"/>
  <c r="J1215" i="3"/>
  <c r="I1215" i="3"/>
  <c r="H1215" i="3"/>
  <c r="G1215" i="3"/>
  <c r="AE1212" i="3"/>
  <c r="AD1212" i="3"/>
  <c r="AC1212" i="3"/>
  <c r="AB1212" i="3"/>
  <c r="AA1212" i="3"/>
  <c r="Z1212" i="3"/>
  <c r="Y1212" i="3"/>
  <c r="X1212" i="3"/>
  <c r="W1212" i="3"/>
  <c r="V1212" i="3"/>
  <c r="U1212" i="3"/>
  <c r="T1212" i="3"/>
  <c r="S1212" i="3"/>
  <c r="R1212" i="3"/>
  <c r="Q1212" i="3"/>
  <c r="P1212" i="3"/>
  <c r="O1212" i="3"/>
  <c r="N1212" i="3"/>
  <c r="M1212" i="3"/>
  <c r="L1212" i="3"/>
  <c r="K1212" i="3"/>
  <c r="J1212" i="3"/>
  <c r="I1212" i="3"/>
  <c r="H1212" i="3"/>
  <c r="G1212" i="3"/>
  <c r="AE1209" i="3"/>
  <c r="AD1209" i="3"/>
  <c r="AC1209" i="3"/>
  <c r="AB1209" i="3"/>
  <c r="AA1209" i="3"/>
  <c r="Z1209" i="3"/>
  <c r="Y1209" i="3"/>
  <c r="X1209" i="3"/>
  <c r="W1209" i="3"/>
  <c r="V1209" i="3"/>
  <c r="U1209" i="3"/>
  <c r="T1209" i="3"/>
  <c r="S1209" i="3"/>
  <c r="R1209" i="3"/>
  <c r="Q1209" i="3"/>
  <c r="P1209" i="3"/>
  <c r="O1209" i="3"/>
  <c r="N1209" i="3"/>
  <c r="M1209" i="3"/>
  <c r="L1209" i="3"/>
  <c r="K1209" i="3"/>
  <c r="J1209" i="3"/>
  <c r="I1209" i="3"/>
  <c r="H1209" i="3"/>
  <c r="G1209" i="3"/>
  <c r="AE256" i="3" l="1"/>
  <c r="AB256" i="3"/>
  <c r="AA256" i="3"/>
  <c r="Z256" i="3"/>
  <c r="W256" i="3"/>
  <c r="N256" i="3"/>
  <c r="M256" i="3"/>
  <c r="L256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K256" i="3"/>
  <c r="O256" i="3"/>
  <c r="P256" i="3"/>
  <c r="Q256" i="3"/>
  <c r="R256" i="3"/>
  <c r="S256" i="3"/>
  <c r="U256" i="3"/>
  <c r="V256" i="3"/>
  <c r="X256" i="3"/>
  <c r="AC256" i="3"/>
  <c r="AD256" i="3"/>
  <c r="G256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Y256" i="3"/>
  <c r="T256" i="3"/>
  <c r="J256" i="3"/>
  <c r="I256" i="3"/>
  <c r="H256" i="3" l="1"/>
  <c r="AE1221" i="3" l="1"/>
  <c r="AD1221" i="3"/>
  <c r="AC1221" i="3"/>
  <c r="AB1221" i="3"/>
  <c r="AA1221" i="3"/>
  <c r="Z1221" i="3"/>
  <c r="Y1221" i="3"/>
  <c r="X1221" i="3"/>
  <c r="W1221" i="3"/>
  <c r="V1221" i="3"/>
  <c r="U1221" i="3"/>
  <c r="T1221" i="3"/>
  <c r="S1221" i="3"/>
  <c r="R1221" i="3"/>
  <c r="Q1221" i="3"/>
  <c r="P1221" i="3"/>
  <c r="O1221" i="3"/>
  <c r="N1221" i="3"/>
  <c r="M1221" i="3"/>
  <c r="L1221" i="3"/>
  <c r="K1221" i="3"/>
  <c r="J1221" i="3"/>
  <c r="I1221" i="3"/>
  <c r="H1221" i="3"/>
  <c r="G1221" i="3"/>
  <c r="AE1206" i="3"/>
  <c r="AD1206" i="3"/>
  <c r="AC1206" i="3"/>
  <c r="AB1206" i="3"/>
  <c r="AA1206" i="3"/>
  <c r="Z1206" i="3"/>
  <c r="Y1206" i="3"/>
  <c r="X1206" i="3"/>
  <c r="W1206" i="3"/>
  <c r="V1206" i="3"/>
  <c r="U1206" i="3"/>
  <c r="T1206" i="3"/>
  <c r="S1206" i="3"/>
  <c r="R1206" i="3"/>
  <c r="Q1206" i="3"/>
  <c r="P1206" i="3"/>
  <c r="O1206" i="3"/>
  <c r="N1206" i="3"/>
  <c r="M1206" i="3"/>
  <c r="L1206" i="3"/>
  <c r="K1206" i="3"/>
  <c r="J1206" i="3"/>
  <c r="I1206" i="3"/>
  <c r="H1206" i="3"/>
  <c r="G1206" i="3"/>
  <c r="AE1203" i="3"/>
  <c r="AD1203" i="3"/>
  <c r="AC1203" i="3"/>
  <c r="AB1203" i="3"/>
  <c r="AA1203" i="3"/>
  <c r="Z1203" i="3"/>
  <c r="Y1203" i="3"/>
  <c r="X1203" i="3"/>
  <c r="W1203" i="3"/>
  <c r="V1203" i="3"/>
  <c r="U1203" i="3"/>
  <c r="T1203" i="3"/>
  <c r="S1203" i="3"/>
  <c r="R1203" i="3"/>
  <c r="Q1203" i="3"/>
  <c r="P1203" i="3"/>
  <c r="O1203" i="3"/>
  <c r="N1203" i="3"/>
  <c r="M1203" i="3"/>
  <c r="L1203" i="3"/>
  <c r="K1203" i="3"/>
  <c r="J1203" i="3"/>
  <c r="I1203" i="3"/>
  <c r="H1203" i="3"/>
  <c r="G1203" i="3"/>
  <c r="AE1200" i="3"/>
  <c r="AD1200" i="3"/>
  <c r="AC1200" i="3"/>
  <c r="AB1200" i="3"/>
  <c r="AA1200" i="3"/>
  <c r="Z1200" i="3"/>
  <c r="Y1200" i="3"/>
  <c r="X1200" i="3"/>
  <c r="W1200" i="3"/>
  <c r="V1200" i="3"/>
  <c r="U1200" i="3"/>
  <c r="T1200" i="3"/>
  <c r="S1200" i="3"/>
  <c r="R1200" i="3"/>
  <c r="Q1200" i="3"/>
  <c r="P1200" i="3"/>
  <c r="O1200" i="3"/>
  <c r="N1200" i="3"/>
  <c r="M1200" i="3"/>
  <c r="L1200" i="3"/>
  <c r="K1200" i="3"/>
  <c r="J1200" i="3"/>
  <c r="I1200" i="3"/>
  <c r="H1200" i="3"/>
  <c r="G1200" i="3"/>
  <c r="AE1197" i="3"/>
  <c r="AD1197" i="3"/>
  <c r="AC1197" i="3"/>
  <c r="AB1197" i="3"/>
  <c r="AA1197" i="3"/>
  <c r="Z1197" i="3"/>
  <c r="Y1197" i="3"/>
  <c r="X1197" i="3"/>
  <c r="W1197" i="3"/>
  <c r="V1197" i="3"/>
  <c r="U1197" i="3"/>
  <c r="T1197" i="3"/>
  <c r="S1197" i="3"/>
  <c r="R1197" i="3"/>
  <c r="Q1197" i="3"/>
  <c r="P1197" i="3"/>
  <c r="O1197" i="3"/>
  <c r="N1197" i="3"/>
  <c r="M1197" i="3"/>
  <c r="L1197" i="3"/>
  <c r="K1197" i="3"/>
  <c r="J1197" i="3"/>
  <c r="I1197" i="3"/>
  <c r="H1197" i="3"/>
  <c r="G1197" i="3"/>
  <c r="AE951" i="3"/>
  <c r="AD951" i="3"/>
  <c r="AC951" i="3"/>
  <c r="AB951" i="3"/>
  <c r="AA951" i="3"/>
  <c r="Z951" i="3"/>
  <c r="Y951" i="3"/>
  <c r="X951" i="3"/>
  <c r="W951" i="3"/>
  <c r="V951" i="3"/>
  <c r="U951" i="3"/>
  <c r="T951" i="3"/>
  <c r="S951" i="3"/>
  <c r="R951" i="3"/>
  <c r="Q951" i="3"/>
  <c r="P951" i="3"/>
  <c r="O951" i="3"/>
  <c r="N951" i="3"/>
  <c r="M951" i="3"/>
  <c r="L951" i="3"/>
  <c r="K951" i="3"/>
  <c r="J951" i="3"/>
  <c r="I951" i="3"/>
  <c r="H951" i="3"/>
  <c r="G951" i="3"/>
  <c r="AE903" i="3"/>
  <c r="H903" i="3"/>
  <c r="G903" i="3"/>
  <c r="AE900" i="3"/>
  <c r="H900" i="3"/>
  <c r="AE897" i="3"/>
  <c r="H897" i="3"/>
  <c r="I897" i="3"/>
  <c r="G897" i="3"/>
  <c r="AD903" i="3"/>
  <c r="AC903" i="3"/>
  <c r="AB903" i="3"/>
  <c r="AA903" i="3"/>
  <c r="Z903" i="3"/>
  <c r="Y903" i="3"/>
  <c r="X903" i="3"/>
  <c r="W903" i="3"/>
  <c r="V903" i="3"/>
  <c r="U903" i="3"/>
  <c r="T903" i="3"/>
  <c r="S903" i="3"/>
  <c r="R903" i="3"/>
  <c r="Q903" i="3"/>
  <c r="P903" i="3"/>
  <c r="O903" i="3"/>
  <c r="N903" i="3"/>
  <c r="M903" i="3"/>
  <c r="L903" i="3"/>
  <c r="K903" i="3"/>
  <c r="J903" i="3"/>
  <c r="I903" i="3"/>
  <c r="AD900" i="3"/>
  <c r="AC900" i="3"/>
  <c r="AB900" i="3"/>
  <c r="AA900" i="3"/>
  <c r="Z900" i="3"/>
  <c r="Y900" i="3"/>
  <c r="X900" i="3"/>
  <c r="W900" i="3"/>
  <c r="V900" i="3"/>
  <c r="U900" i="3"/>
  <c r="T900" i="3"/>
  <c r="S900" i="3"/>
  <c r="R900" i="3"/>
  <c r="Q900" i="3"/>
  <c r="P900" i="3"/>
  <c r="O900" i="3"/>
  <c r="N900" i="3"/>
  <c r="M900" i="3"/>
  <c r="L900" i="3"/>
  <c r="K900" i="3"/>
  <c r="J900" i="3"/>
  <c r="I900" i="3"/>
  <c r="G900" i="3"/>
  <c r="AD897" i="3"/>
  <c r="AC897" i="3"/>
  <c r="AB897" i="3"/>
  <c r="AA897" i="3"/>
  <c r="Z897" i="3"/>
  <c r="Y897" i="3"/>
  <c r="X897" i="3"/>
  <c r="W897" i="3"/>
  <c r="V897" i="3"/>
  <c r="U897" i="3"/>
  <c r="T897" i="3"/>
  <c r="S897" i="3"/>
  <c r="R897" i="3"/>
  <c r="Q897" i="3"/>
  <c r="P897" i="3"/>
  <c r="O897" i="3"/>
  <c r="N897" i="3"/>
  <c r="M897" i="3"/>
  <c r="L897" i="3"/>
  <c r="K897" i="3"/>
  <c r="J897" i="3"/>
  <c r="H233" i="3" l="1"/>
  <c r="I233" i="3"/>
  <c r="G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AE379" i="3" l="1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AE115" i="3" l="1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AE136" i="3" l="1"/>
  <c r="H136" i="3"/>
  <c r="I136" i="3"/>
  <c r="J136" i="3"/>
  <c r="G136" i="3"/>
  <c r="AE133" i="3"/>
  <c r="H133" i="3"/>
  <c r="I133" i="3"/>
  <c r="G133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AE261" i="3" l="1"/>
  <c r="AE260" i="3" s="1"/>
  <c r="AE258" i="3" s="1"/>
  <c r="G254" i="3" l="1"/>
  <c r="G253" i="3" s="1"/>
  <c r="G251" i="3" s="1"/>
  <c r="G261" i="3"/>
  <c r="G260" i="3" s="1"/>
  <c r="G258" i="3" s="1"/>
  <c r="G250" i="3" l="1"/>
  <c r="G249" i="3" s="1"/>
  <c r="G247" i="3" s="1"/>
  <c r="G298" i="3" l="1"/>
  <c r="AE298" i="3"/>
  <c r="H298" i="3"/>
  <c r="I298" i="3"/>
  <c r="J298" i="3"/>
  <c r="K298" i="3"/>
  <c r="L298" i="3"/>
  <c r="M298" i="3"/>
  <c r="O298" i="3"/>
  <c r="P298" i="3"/>
  <c r="Q298" i="3"/>
  <c r="R298" i="3"/>
  <c r="S298" i="3"/>
  <c r="T298" i="3"/>
  <c r="U298" i="3"/>
  <c r="W298" i="3"/>
  <c r="X298" i="3"/>
  <c r="Y298" i="3"/>
  <c r="Z298" i="3"/>
  <c r="AA298" i="3"/>
  <c r="AB298" i="3"/>
  <c r="AC298" i="3"/>
  <c r="AD298" i="3"/>
  <c r="V298" i="3"/>
  <c r="N298" i="3"/>
  <c r="AE191" i="3" l="1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AE185" i="3" l="1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AE182" i="3"/>
  <c r="G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AE179" i="3"/>
  <c r="G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AE176" i="3"/>
  <c r="G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AE915" i="3" l="1"/>
  <c r="G915" i="3"/>
  <c r="AD915" i="3"/>
  <c r="AC915" i="3"/>
  <c r="AB915" i="3"/>
  <c r="AA915" i="3"/>
  <c r="Z915" i="3"/>
  <c r="Y915" i="3"/>
  <c r="X915" i="3"/>
  <c r="W915" i="3"/>
  <c r="V915" i="3"/>
  <c r="U915" i="3"/>
  <c r="T915" i="3"/>
  <c r="S915" i="3"/>
  <c r="R915" i="3"/>
  <c r="Q915" i="3"/>
  <c r="P915" i="3"/>
  <c r="O915" i="3"/>
  <c r="N915" i="3"/>
  <c r="M915" i="3"/>
  <c r="L915" i="3"/>
  <c r="K915" i="3"/>
  <c r="J915" i="3"/>
  <c r="I915" i="3"/>
  <c r="H915" i="3"/>
  <c r="AE909" i="3"/>
  <c r="G909" i="3"/>
  <c r="AD909" i="3"/>
  <c r="AC909" i="3"/>
  <c r="AB909" i="3"/>
  <c r="AA909" i="3"/>
  <c r="Z909" i="3"/>
  <c r="Y909" i="3"/>
  <c r="X909" i="3"/>
  <c r="W909" i="3"/>
  <c r="V909" i="3"/>
  <c r="U909" i="3"/>
  <c r="T909" i="3"/>
  <c r="S909" i="3"/>
  <c r="R909" i="3"/>
  <c r="Q909" i="3"/>
  <c r="P909" i="3"/>
  <c r="O909" i="3"/>
  <c r="N909" i="3"/>
  <c r="M909" i="3"/>
  <c r="L909" i="3"/>
  <c r="K909" i="3"/>
  <c r="J909" i="3"/>
  <c r="I909" i="3"/>
  <c r="H909" i="3"/>
  <c r="AE936" i="3" l="1"/>
  <c r="AD936" i="3"/>
  <c r="AC936" i="3"/>
  <c r="AB936" i="3"/>
  <c r="AA936" i="3"/>
  <c r="Z936" i="3"/>
  <c r="Y936" i="3"/>
  <c r="X936" i="3"/>
  <c r="W936" i="3"/>
  <c r="V936" i="3"/>
  <c r="U936" i="3"/>
  <c r="T936" i="3"/>
  <c r="S936" i="3"/>
  <c r="R936" i="3"/>
  <c r="Q936" i="3"/>
  <c r="P936" i="3"/>
  <c r="O936" i="3"/>
  <c r="N936" i="3"/>
  <c r="M936" i="3"/>
  <c r="L936" i="3"/>
  <c r="K936" i="3"/>
  <c r="J936" i="3"/>
  <c r="I936" i="3"/>
  <c r="H936" i="3"/>
  <c r="G936" i="3"/>
  <c r="AE933" i="3"/>
  <c r="AD933" i="3"/>
  <c r="AC933" i="3"/>
  <c r="AB933" i="3"/>
  <c r="AA933" i="3"/>
  <c r="Z933" i="3"/>
  <c r="Y933" i="3"/>
  <c r="X933" i="3"/>
  <c r="W933" i="3"/>
  <c r="V933" i="3"/>
  <c r="U933" i="3"/>
  <c r="T933" i="3"/>
  <c r="S933" i="3"/>
  <c r="R933" i="3"/>
  <c r="Q933" i="3"/>
  <c r="P933" i="3"/>
  <c r="O933" i="3"/>
  <c r="N933" i="3"/>
  <c r="M933" i="3"/>
  <c r="L933" i="3"/>
  <c r="K933" i="3"/>
  <c r="J933" i="3"/>
  <c r="I933" i="3"/>
  <c r="H933" i="3"/>
  <c r="G933" i="3"/>
  <c r="AE930" i="3" l="1"/>
  <c r="H930" i="3"/>
  <c r="I930" i="3"/>
  <c r="J930" i="3"/>
  <c r="G930" i="3"/>
  <c r="AE927" i="3"/>
  <c r="H927" i="3"/>
  <c r="I927" i="3"/>
  <c r="J927" i="3"/>
  <c r="K927" i="3"/>
  <c r="L927" i="3"/>
  <c r="M927" i="3"/>
  <c r="N927" i="3"/>
  <c r="O927" i="3"/>
  <c r="P927" i="3"/>
  <c r="R927" i="3"/>
  <c r="G927" i="3"/>
  <c r="AD930" i="3"/>
  <c r="AC930" i="3"/>
  <c r="AB930" i="3"/>
  <c r="AA930" i="3"/>
  <c r="Z930" i="3"/>
  <c r="Y930" i="3"/>
  <c r="X930" i="3"/>
  <c r="W930" i="3"/>
  <c r="V930" i="3"/>
  <c r="U930" i="3"/>
  <c r="T930" i="3"/>
  <c r="S930" i="3"/>
  <c r="R930" i="3"/>
  <c r="Q930" i="3"/>
  <c r="P930" i="3"/>
  <c r="O930" i="3"/>
  <c r="N930" i="3"/>
  <c r="M930" i="3"/>
  <c r="L930" i="3"/>
  <c r="K930" i="3"/>
  <c r="AD927" i="3"/>
  <c r="AC927" i="3"/>
  <c r="AB927" i="3"/>
  <c r="AA927" i="3"/>
  <c r="Z927" i="3"/>
  <c r="Y927" i="3"/>
  <c r="X927" i="3"/>
  <c r="W927" i="3"/>
  <c r="V927" i="3"/>
  <c r="U927" i="3"/>
  <c r="T927" i="3"/>
  <c r="S927" i="3"/>
  <c r="Q927" i="3"/>
  <c r="G388" i="3" l="1"/>
  <c r="H388" i="3"/>
  <c r="I388" i="3"/>
  <c r="J388" i="3"/>
  <c r="G334" i="3"/>
  <c r="H334" i="3"/>
  <c r="I334" i="3"/>
  <c r="G912" i="3" l="1"/>
  <c r="H912" i="3"/>
  <c r="AE1047" i="3" l="1"/>
  <c r="H1047" i="3"/>
  <c r="G1047" i="3"/>
  <c r="AD1047" i="3"/>
  <c r="AC1047" i="3"/>
  <c r="AB1047" i="3"/>
  <c r="AA1047" i="3"/>
  <c r="Z1047" i="3"/>
  <c r="Y1047" i="3"/>
  <c r="X1047" i="3"/>
  <c r="W1047" i="3"/>
  <c r="V1047" i="3"/>
  <c r="U1047" i="3"/>
  <c r="T1047" i="3"/>
  <c r="S1047" i="3"/>
  <c r="R1047" i="3"/>
  <c r="Q1047" i="3"/>
  <c r="P1047" i="3"/>
  <c r="O1047" i="3"/>
  <c r="N1047" i="3"/>
  <c r="M1047" i="3"/>
  <c r="L1047" i="3"/>
  <c r="K1047" i="3"/>
  <c r="J1047" i="3"/>
  <c r="I1047" i="3"/>
  <c r="AE888" i="3" l="1"/>
  <c r="H888" i="3"/>
  <c r="I888" i="3"/>
  <c r="G888" i="3"/>
  <c r="AE885" i="3"/>
  <c r="G885" i="3"/>
  <c r="AD888" i="3"/>
  <c r="AC888" i="3"/>
  <c r="AB888" i="3"/>
  <c r="AA888" i="3"/>
  <c r="Z888" i="3"/>
  <c r="Y888" i="3"/>
  <c r="X888" i="3"/>
  <c r="W888" i="3"/>
  <c r="V888" i="3"/>
  <c r="U888" i="3"/>
  <c r="T888" i="3"/>
  <c r="S888" i="3"/>
  <c r="R888" i="3"/>
  <c r="Q888" i="3"/>
  <c r="P888" i="3"/>
  <c r="O888" i="3"/>
  <c r="N888" i="3"/>
  <c r="M888" i="3"/>
  <c r="L888" i="3"/>
  <c r="K888" i="3"/>
  <c r="J888" i="3"/>
  <c r="AD885" i="3"/>
  <c r="AC885" i="3"/>
  <c r="AB885" i="3"/>
  <c r="AA885" i="3"/>
  <c r="Z885" i="3"/>
  <c r="Y885" i="3"/>
  <c r="X885" i="3"/>
  <c r="W885" i="3"/>
  <c r="V885" i="3"/>
  <c r="U885" i="3"/>
  <c r="T885" i="3"/>
  <c r="S885" i="3"/>
  <c r="R885" i="3"/>
  <c r="Q885" i="3"/>
  <c r="P885" i="3"/>
  <c r="O885" i="3"/>
  <c r="N885" i="3"/>
  <c r="M885" i="3"/>
  <c r="L885" i="3"/>
  <c r="K885" i="3"/>
  <c r="J885" i="3"/>
  <c r="I885" i="3"/>
  <c r="H885" i="3"/>
  <c r="AE1176" i="3" l="1"/>
  <c r="G1176" i="3"/>
  <c r="AE1173" i="3"/>
  <c r="AE1155" i="3"/>
  <c r="AD1176" i="3"/>
  <c r="AC1176" i="3"/>
  <c r="AB1176" i="3"/>
  <c r="AA1176" i="3"/>
  <c r="Z1176" i="3"/>
  <c r="Y1176" i="3"/>
  <c r="X1176" i="3"/>
  <c r="W1176" i="3"/>
  <c r="V1176" i="3"/>
  <c r="U1176" i="3"/>
  <c r="T1176" i="3"/>
  <c r="S1176" i="3"/>
  <c r="R1176" i="3"/>
  <c r="Q1176" i="3"/>
  <c r="P1176" i="3"/>
  <c r="O1176" i="3"/>
  <c r="N1176" i="3"/>
  <c r="M1176" i="3"/>
  <c r="L1176" i="3"/>
  <c r="K1176" i="3"/>
  <c r="J1176" i="3"/>
  <c r="I1176" i="3"/>
  <c r="H1176" i="3"/>
  <c r="AD1173" i="3"/>
  <c r="AC1173" i="3"/>
  <c r="AB1173" i="3"/>
  <c r="AA1173" i="3"/>
  <c r="Z1173" i="3"/>
  <c r="Y1173" i="3"/>
  <c r="X1173" i="3"/>
  <c r="W1173" i="3"/>
  <c r="V1173" i="3"/>
  <c r="U1173" i="3"/>
  <c r="T1173" i="3"/>
  <c r="S1173" i="3"/>
  <c r="R1173" i="3"/>
  <c r="Q1173" i="3"/>
  <c r="P1173" i="3"/>
  <c r="O1173" i="3"/>
  <c r="N1173" i="3"/>
  <c r="M1173" i="3"/>
  <c r="L1173" i="3"/>
  <c r="K1173" i="3"/>
  <c r="J1173" i="3"/>
  <c r="AD1155" i="3"/>
  <c r="AC1155" i="3"/>
  <c r="AB1155" i="3"/>
  <c r="AA1155" i="3"/>
  <c r="Z1155" i="3"/>
  <c r="Y1155" i="3"/>
  <c r="X1155" i="3"/>
  <c r="W1155" i="3"/>
  <c r="V1155" i="3"/>
  <c r="U1155" i="3"/>
  <c r="T1155" i="3"/>
  <c r="S1155" i="3"/>
  <c r="R1155" i="3"/>
  <c r="Q1155" i="3"/>
  <c r="P1155" i="3"/>
  <c r="O1155" i="3"/>
  <c r="N1155" i="3"/>
  <c r="M1155" i="3"/>
  <c r="L1155" i="3"/>
  <c r="K1155" i="3"/>
  <c r="J1155" i="3"/>
  <c r="I1155" i="3"/>
  <c r="AE1053" i="3"/>
  <c r="H1053" i="3"/>
  <c r="I1053" i="3"/>
  <c r="G1053" i="3"/>
  <c r="AD1053" i="3"/>
  <c r="AC1053" i="3"/>
  <c r="AB1053" i="3"/>
  <c r="AA1053" i="3"/>
  <c r="Z1053" i="3"/>
  <c r="Y1053" i="3"/>
  <c r="X1053" i="3"/>
  <c r="W1053" i="3"/>
  <c r="V1053" i="3"/>
  <c r="U1053" i="3"/>
  <c r="T1053" i="3"/>
  <c r="S1053" i="3"/>
  <c r="R1053" i="3"/>
  <c r="Q1053" i="3"/>
  <c r="P1053" i="3"/>
  <c r="O1053" i="3"/>
  <c r="N1053" i="3"/>
  <c r="M1053" i="3"/>
  <c r="L1053" i="3"/>
  <c r="K1053" i="3"/>
  <c r="J1053" i="3"/>
  <c r="AE1050" i="3"/>
  <c r="G1050" i="3"/>
  <c r="AD1050" i="3"/>
  <c r="AC1050" i="3"/>
  <c r="AB1050" i="3"/>
  <c r="AA1050" i="3"/>
  <c r="Z1050" i="3"/>
  <c r="Y1050" i="3"/>
  <c r="X1050" i="3"/>
  <c r="W1050" i="3"/>
  <c r="V1050" i="3"/>
  <c r="U1050" i="3"/>
  <c r="T1050" i="3"/>
  <c r="S1050" i="3"/>
  <c r="R1050" i="3"/>
  <c r="Q1050" i="3"/>
  <c r="P1050" i="3"/>
  <c r="O1050" i="3"/>
  <c r="N1050" i="3"/>
  <c r="M1050" i="3"/>
  <c r="L1050" i="3"/>
  <c r="K1050" i="3"/>
  <c r="J1050" i="3"/>
  <c r="I1050" i="3"/>
  <c r="H1050" i="3"/>
  <c r="AE906" i="3"/>
  <c r="G906" i="3"/>
  <c r="AD906" i="3"/>
  <c r="AC906" i="3"/>
  <c r="AB906" i="3"/>
  <c r="AA906" i="3"/>
  <c r="Z906" i="3"/>
  <c r="Y906" i="3"/>
  <c r="X906" i="3"/>
  <c r="W906" i="3"/>
  <c r="V906" i="3"/>
  <c r="U906" i="3"/>
  <c r="T906" i="3"/>
  <c r="S906" i="3"/>
  <c r="R906" i="3"/>
  <c r="Q906" i="3"/>
  <c r="P906" i="3"/>
  <c r="O906" i="3"/>
  <c r="N906" i="3"/>
  <c r="M906" i="3"/>
  <c r="L906" i="3"/>
  <c r="K906" i="3"/>
  <c r="J906" i="3"/>
  <c r="I906" i="3"/>
  <c r="H906" i="3"/>
  <c r="G726" i="3" l="1"/>
  <c r="AE726" i="3"/>
  <c r="AD726" i="3"/>
  <c r="AC726" i="3"/>
  <c r="AB726" i="3"/>
  <c r="AA726" i="3"/>
  <c r="Z726" i="3"/>
  <c r="Y726" i="3"/>
  <c r="X726" i="3"/>
  <c r="W726" i="3"/>
  <c r="V726" i="3"/>
  <c r="U726" i="3"/>
  <c r="T726" i="3"/>
  <c r="S726" i="3"/>
  <c r="R726" i="3"/>
  <c r="Q726" i="3"/>
  <c r="P726" i="3"/>
  <c r="O726" i="3"/>
  <c r="N726" i="3"/>
  <c r="M726" i="3"/>
  <c r="L726" i="3"/>
  <c r="K726" i="3"/>
  <c r="J726" i="3"/>
  <c r="I726" i="3"/>
  <c r="H726" i="3"/>
  <c r="I173" i="3" l="1"/>
  <c r="AE173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H173" i="3"/>
  <c r="G173" i="3"/>
  <c r="AE912" i="3" l="1"/>
  <c r="AD912" i="3"/>
  <c r="AC912" i="3"/>
  <c r="AB912" i="3"/>
  <c r="AA912" i="3"/>
  <c r="Z912" i="3"/>
  <c r="Y912" i="3"/>
  <c r="X912" i="3"/>
  <c r="W912" i="3"/>
  <c r="V912" i="3"/>
  <c r="U912" i="3"/>
  <c r="T912" i="3"/>
  <c r="S912" i="3"/>
  <c r="R912" i="3"/>
  <c r="Q912" i="3"/>
  <c r="P912" i="3"/>
  <c r="O912" i="3"/>
  <c r="N912" i="3"/>
  <c r="M912" i="3"/>
  <c r="L912" i="3"/>
  <c r="K912" i="3"/>
  <c r="J912" i="3"/>
  <c r="I912" i="3"/>
  <c r="AE921" i="3"/>
  <c r="H921" i="3"/>
  <c r="I921" i="3"/>
  <c r="G921" i="3"/>
  <c r="AD921" i="3"/>
  <c r="AC921" i="3"/>
  <c r="AB921" i="3"/>
  <c r="AA921" i="3"/>
  <c r="Z921" i="3"/>
  <c r="Y921" i="3"/>
  <c r="X921" i="3"/>
  <c r="W921" i="3"/>
  <c r="V921" i="3"/>
  <c r="U921" i="3"/>
  <c r="T921" i="3"/>
  <c r="S921" i="3"/>
  <c r="R921" i="3"/>
  <c r="Q921" i="3"/>
  <c r="P921" i="3"/>
  <c r="O921" i="3"/>
  <c r="N921" i="3"/>
  <c r="M921" i="3"/>
  <c r="L921" i="3"/>
  <c r="K921" i="3"/>
  <c r="J921" i="3"/>
  <c r="G52" i="3" l="1"/>
  <c r="G834" i="3" l="1"/>
  <c r="H834" i="3"/>
  <c r="I834" i="3"/>
  <c r="J834" i="3"/>
  <c r="K834" i="3"/>
  <c r="L834" i="3"/>
  <c r="G705" i="3" l="1"/>
  <c r="H705" i="3"/>
  <c r="I705" i="3"/>
  <c r="J705" i="3"/>
  <c r="K705" i="3"/>
  <c r="L705" i="3"/>
  <c r="M705" i="3"/>
  <c r="P705" i="3"/>
  <c r="Q705" i="3"/>
  <c r="R705" i="3"/>
  <c r="S705" i="3"/>
  <c r="T705" i="3"/>
  <c r="U705" i="3"/>
  <c r="V705" i="3"/>
  <c r="W705" i="3"/>
  <c r="X705" i="3"/>
  <c r="Y705" i="3"/>
  <c r="Z705" i="3"/>
  <c r="AA705" i="3"/>
  <c r="AB705" i="3"/>
  <c r="AC705" i="3"/>
  <c r="AD705" i="3"/>
  <c r="AE705" i="3"/>
  <c r="N705" i="3"/>
  <c r="O705" i="3"/>
  <c r="H1224" i="3" l="1"/>
  <c r="I1224" i="3"/>
  <c r="J1224" i="3"/>
  <c r="K1224" i="3"/>
  <c r="L1224" i="3"/>
  <c r="M1224" i="3"/>
  <c r="N1224" i="3"/>
  <c r="O1224" i="3"/>
  <c r="P1224" i="3"/>
  <c r="Q1224" i="3"/>
  <c r="R1224" i="3"/>
  <c r="S1224" i="3"/>
  <c r="T1224" i="3"/>
  <c r="U1224" i="3"/>
  <c r="V1224" i="3"/>
  <c r="W1224" i="3"/>
  <c r="X1224" i="3"/>
  <c r="Y1224" i="3"/>
  <c r="Z1224" i="3"/>
  <c r="AA1224" i="3"/>
  <c r="AB1224" i="3"/>
  <c r="AC1224" i="3"/>
  <c r="AD1224" i="3"/>
  <c r="AE1224" i="3"/>
  <c r="G1224" i="3"/>
  <c r="M834" i="3" l="1"/>
  <c r="O834" i="3"/>
  <c r="P834" i="3"/>
  <c r="Q834" i="3"/>
  <c r="S834" i="3"/>
  <c r="T834" i="3"/>
  <c r="U834" i="3"/>
  <c r="W834" i="3"/>
  <c r="X834" i="3"/>
  <c r="Y834" i="3"/>
  <c r="AA834" i="3"/>
  <c r="AB834" i="3"/>
  <c r="AC834" i="3"/>
  <c r="AD834" i="3" l="1"/>
  <c r="Z834" i="3"/>
  <c r="V834" i="3"/>
  <c r="R834" i="3"/>
  <c r="N834" i="3"/>
  <c r="AE834" i="3"/>
  <c r="AE804" i="3"/>
  <c r="AD804" i="3"/>
  <c r="AC804" i="3"/>
  <c r="AB804" i="3"/>
  <c r="AA804" i="3"/>
  <c r="Z804" i="3"/>
  <c r="Y804" i="3"/>
  <c r="X804" i="3"/>
  <c r="W804" i="3"/>
  <c r="V804" i="3"/>
  <c r="U804" i="3"/>
  <c r="T804" i="3"/>
  <c r="S804" i="3"/>
  <c r="R804" i="3"/>
  <c r="Q804" i="3"/>
  <c r="P804" i="3"/>
  <c r="O804" i="3"/>
  <c r="N804" i="3"/>
  <c r="M804" i="3"/>
  <c r="L804" i="3"/>
  <c r="K804" i="3"/>
  <c r="J804" i="3"/>
  <c r="I804" i="3"/>
  <c r="H804" i="3"/>
  <c r="G804" i="3"/>
  <c r="AE732" i="3" l="1"/>
  <c r="G732" i="3"/>
  <c r="AD732" i="3"/>
  <c r="AC732" i="3"/>
  <c r="AB732" i="3"/>
  <c r="AA732" i="3"/>
  <c r="Z732" i="3"/>
  <c r="Y732" i="3"/>
  <c r="X732" i="3"/>
  <c r="W732" i="3"/>
  <c r="V732" i="3"/>
  <c r="U732" i="3"/>
  <c r="T732" i="3"/>
  <c r="S732" i="3"/>
  <c r="R732" i="3"/>
  <c r="Q732" i="3"/>
  <c r="P732" i="3"/>
  <c r="O732" i="3"/>
  <c r="N732" i="3"/>
  <c r="M732" i="3"/>
  <c r="L732" i="3"/>
  <c r="K732" i="3"/>
  <c r="J732" i="3"/>
  <c r="I732" i="3"/>
  <c r="H732" i="3"/>
  <c r="AE843" i="3"/>
  <c r="G843" i="3"/>
  <c r="AD843" i="3"/>
  <c r="AC843" i="3"/>
  <c r="AB843" i="3"/>
  <c r="AA843" i="3"/>
  <c r="Z843" i="3"/>
  <c r="Y843" i="3"/>
  <c r="X843" i="3"/>
  <c r="W843" i="3"/>
  <c r="V843" i="3"/>
  <c r="U843" i="3"/>
  <c r="T843" i="3"/>
  <c r="S843" i="3"/>
  <c r="R843" i="3"/>
  <c r="Q843" i="3"/>
  <c r="P843" i="3"/>
  <c r="O843" i="3"/>
  <c r="N843" i="3"/>
  <c r="M843" i="3"/>
  <c r="L843" i="3"/>
  <c r="K843" i="3"/>
  <c r="J843" i="3"/>
  <c r="I843" i="3"/>
  <c r="H843" i="3"/>
  <c r="AE1152" i="3"/>
  <c r="AD1152" i="3"/>
  <c r="AC1152" i="3"/>
  <c r="AB1152" i="3"/>
  <c r="AA1152" i="3"/>
  <c r="Z1152" i="3"/>
  <c r="Y1152" i="3"/>
  <c r="X1152" i="3"/>
  <c r="W1152" i="3"/>
  <c r="V1152" i="3"/>
  <c r="U1152" i="3"/>
  <c r="T1152" i="3"/>
  <c r="S1152" i="3"/>
  <c r="R1152" i="3"/>
  <c r="Q1152" i="3"/>
  <c r="P1152" i="3"/>
  <c r="O1152" i="3"/>
  <c r="N1152" i="3"/>
  <c r="M1152" i="3"/>
  <c r="L1152" i="3"/>
  <c r="K1152" i="3"/>
  <c r="J1152" i="3"/>
  <c r="I1152" i="3"/>
  <c r="H1152" i="3"/>
  <c r="G1152" i="3"/>
  <c r="AD1149" i="3"/>
  <c r="AC1149" i="3"/>
  <c r="AB1149" i="3"/>
  <c r="AA1149" i="3"/>
  <c r="Z1149" i="3"/>
  <c r="Y1149" i="3"/>
  <c r="X1149" i="3"/>
  <c r="W1149" i="3"/>
  <c r="V1149" i="3"/>
  <c r="U1149" i="3"/>
  <c r="T1149" i="3"/>
  <c r="S1149" i="3"/>
  <c r="R1149" i="3"/>
  <c r="Q1149" i="3"/>
  <c r="P1149" i="3"/>
  <c r="O1149" i="3"/>
  <c r="N1149" i="3"/>
  <c r="M1149" i="3"/>
  <c r="L1149" i="3"/>
  <c r="K1149" i="3"/>
  <c r="AE723" i="3"/>
  <c r="H723" i="3"/>
  <c r="G723" i="3"/>
  <c r="AD723" i="3"/>
  <c r="AC723" i="3"/>
  <c r="AB723" i="3"/>
  <c r="AA723" i="3"/>
  <c r="Z723" i="3"/>
  <c r="Y723" i="3"/>
  <c r="X723" i="3"/>
  <c r="W723" i="3"/>
  <c r="V723" i="3"/>
  <c r="U723" i="3"/>
  <c r="T723" i="3"/>
  <c r="S723" i="3"/>
  <c r="R723" i="3"/>
  <c r="Q723" i="3"/>
  <c r="P723" i="3"/>
  <c r="O723" i="3"/>
  <c r="N723" i="3"/>
  <c r="M723" i="3"/>
  <c r="L723" i="3"/>
  <c r="K723" i="3"/>
  <c r="J723" i="3"/>
  <c r="I723" i="3"/>
  <c r="G735" i="3" l="1"/>
  <c r="AD735" i="3"/>
  <c r="AC735" i="3"/>
  <c r="AB735" i="3"/>
  <c r="AA735" i="3"/>
  <c r="Z735" i="3"/>
  <c r="Y735" i="3"/>
  <c r="X735" i="3"/>
  <c r="W735" i="3"/>
  <c r="V735" i="3"/>
  <c r="U735" i="3"/>
  <c r="T735" i="3"/>
  <c r="S735" i="3"/>
  <c r="R735" i="3"/>
  <c r="Q735" i="3"/>
  <c r="P735" i="3"/>
  <c r="O735" i="3"/>
  <c r="N735" i="3"/>
  <c r="M735" i="3"/>
  <c r="L735" i="3"/>
  <c r="L499" i="3" s="1"/>
  <c r="K735" i="3"/>
  <c r="J735" i="3"/>
  <c r="I735" i="3"/>
  <c r="H735" i="3"/>
  <c r="G702" i="3"/>
  <c r="AE702" i="3"/>
  <c r="H702" i="3"/>
  <c r="I702" i="3"/>
  <c r="AD702" i="3"/>
  <c r="AC702" i="3"/>
  <c r="AB702" i="3"/>
  <c r="AA702" i="3"/>
  <c r="Z702" i="3"/>
  <c r="Y702" i="3"/>
  <c r="X702" i="3"/>
  <c r="W702" i="3"/>
  <c r="V702" i="3"/>
  <c r="U702" i="3"/>
  <c r="T702" i="3"/>
  <c r="S702" i="3"/>
  <c r="R702" i="3"/>
  <c r="Q702" i="3"/>
  <c r="P702" i="3"/>
  <c r="O702" i="3"/>
  <c r="N702" i="3"/>
  <c r="M702" i="3"/>
  <c r="L702" i="3"/>
  <c r="K702" i="3"/>
  <c r="J702" i="3"/>
  <c r="AE200" i="3" l="1"/>
  <c r="G200" i="3"/>
  <c r="AE197" i="3"/>
  <c r="G197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 l="1"/>
  <c r="H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G203" i="3"/>
  <c r="AE170" i="3" l="1"/>
  <c r="H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G391" i="3" l="1"/>
  <c r="H391" i="3"/>
  <c r="I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H496" i="3" l="1"/>
  <c r="AD31" i="3"/>
  <c r="AE717" i="3" l="1"/>
  <c r="G717" i="3"/>
  <c r="AD717" i="3"/>
  <c r="AC717" i="3"/>
  <c r="AB717" i="3"/>
  <c r="AA717" i="3"/>
  <c r="Z717" i="3"/>
  <c r="Y717" i="3"/>
  <c r="X717" i="3"/>
  <c r="W717" i="3"/>
  <c r="V717" i="3"/>
  <c r="U717" i="3"/>
  <c r="T717" i="3"/>
  <c r="S717" i="3"/>
  <c r="R717" i="3"/>
  <c r="Q717" i="3"/>
  <c r="P717" i="3"/>
  <c r="O717" i="3"/>
  <c r="N717" i="3"/>
  <c r="M717" i="3"/>
  <c r="L717" i="3"/>
  <c r="K717" i="3"/>
  <c r="J717" i="3"/>
  <c r="I717" i="3"/>
  <c r="H717" i="3"/>
  <c r="AE720" i="3" l="1"/>
  <c r="AD720" i="3"/>
  <c r="AC720" i="3"/>
  <c r="AB720" i="3"/>
  <c r="AA720" i="3"/>
  <c r="Z720" i="3"/>
  <c r="Y720" i="3"/>
  <c r="X720" i="3"/>
  <c r="W720" i="3"/>
  <c r="V720" i="3"/>
  <c r="U720" i="3"/>
  <c r="T720" i="3"/>
  <c r="S720" i="3"/>
  <c r="R720" i="3"/>
  <c r="Q720" i="3"/>
  <c r="P720" i="3"/>
  <c r="O720" i="3"/>
  <c r="N720" i="3"/>
  <c r="M720" i="3"/>
  <c r="L720" i="3"/>
  <c r="K720" i="3"/>
  <c r="J720" i="3"/>
  <c r="I720" i="3"/>
  <c r="H720" i="3"/>
  <c r="G720" i="3"/>
  <c r="AE221" i="3" l="1"/>
  <c r="G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AE406" i="3" l="1"/>
  <c r="I406" i="3"/>
  <c r="H406" i="3"/>
  <c r="G406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AE382" i="3"/>
  <c r="H382" i="3"/>
  <c r="I382" i="3"/>
  <c r="J382" i="3"/>
  <c r="G382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G310" i="3" l="1"/>
  <c r="H310" i="3"/>
  <c r="I310" i="3"/>
  <c r="AE807" i="3" l="1"/>
  <c r="G807" i="3"/>
  <c r="AD807" i="3"/>
  <c r="AC807" i="3"/>
  <c r="AB807" i="3"/>
  <c r="AA807" i="3"/>
  <c r="Z807" i="3"/>
  <c r="Y807" i="3"/>
  <c r="X807" i="3"/>
  <c r="W807" i="3"/>
  <c r="V807" i="3"/>
  <c r="U807" i="3"/>
  <c r="T807" i="3"/>
  <c r="S807" i="3"/>
  <c r="R807" i="3"/>
  <c r="Q807" i="3"/>
  <c r="P807" i="3"/>
  <c r="O807" i="3"/>
  <c r="N807" i="3"/>
  <c r="M807" i="3"/>
  <c r="L807" i="3"/>
  <c r="K807" i="3"/>
  <c r="J807" i="3"/>
  <c r="I807" i="3"/>
  <c r="H807" i="3"/>
  <c r="AE801" i="3"/>
  <c r="G801" i="3"/>
  <c r="AD801" i="3"/>
  <c r="AC801" i="3"/>
  <c r="AB801" i="3"/>
  <c r="AA801" i="3"/>
  <c r="Z801" i="3"/>
  <c r="Y801" i="3"/>
  <c r="X801" i="3"/>
  <c r="W801" i="3"/>
  <c r="V801" i="3"/>
  <c r="U801" i="3"/>
  <c r="T801" i="3"/>
  <c r="S801" i="3"/>
  <c r="R801" i="3"/>
  <c r="Q801" i="3"/>
  <c r="P801" i="3"/>
  <c r="O801" i="3"/>
  <c r="N801" i="3"/>
  <c r="M801" i="3"/>
  <c r="L801" i="3"/>
  <c r="K801" i="3"/>
  <c r="J801" i="3"/>
  <c r="I801" i="3"/>
  <c r="H801" i="3"/>
  <c r="AE792" i="3"/>
  <c r="G792" i="3"/>
  <c r="AD792" i="3"/>
  <c r="AC792" i="3"/>
  <c r="AB792" i="3"/>
  <c r="AA792" i="3"/>
  <c r="Z792" i="3"/>
  <c r="Y792" i="3"/>
  <c r="X792" i="3"/>
  <c r="W792" i="3"/>
  <c r="V792" i="3"/>
  <c r="U792" i="3"/>
  <c r="T792" i="3"/>
  <c r="S792" i="3"/>
  <c r="R792" i="3"/>
  <c r="Q792" i="3"/>
  <c r="P792" i="3"/>
  <c r="O792" i="3"/>
  <c r="N792" i="3"/>
  <c r="M792" i="3"/>
  <c r="L792" i="3"/>
  <c r="K792" i="3"/>
  <c r="J792" i="3"/>
  <c r="I792" i="3"/>
  <c r="H792" i="3"/>
  <c r="G738" i="3" l="1"/>
  <c r="AE738" i="3"/>
  <c r="H738" i="3"/>
  <c r="I738" i="3"/>
  <c r="AD738" i="3"/>
  <c r="AC738" i="3"/>
  <c r="AB738" i="3"/>
  <c r="AA738" i="3"/>
  <c r="Z738" i="3"/>
  <c r="Y738" i="3"/>
  <c r="X738" i="3"/>
  <c r="W738" i="3"/>
  <c r="V738" i="3"/>
  <c r="U738" i="3"/>
  <c r="T738" i="3"/>
  <c r="S738" i="3"/>
  <c r="R738" i="3"/>
  <c r="Q738" i="3"/>
  <c r="P738" i="3"/>
  <c r="O738" i="3"/>
  <c r="N738" i="3"/>
  <c r="M738" i="3"/>
  <c r="L738" i="3"/>
  <c r="K738" i="3"/>
  <c r="J738" i="3"/>
  <c r="G714" i="3"/>
  <c r="AD714" i="3"/>
  <c r="AC714" i="3"/>
  <c r="AB714" i="3"/>
  <c r="AA714" i="3"/>
  <c r="Z714" i="3"/>
  <c r="Y714" i="3"/>
  <c r="X714" i="3"/>
  <c r="W714" i="3"/>
  <c r="V714" i="3"/>
  <c r="U714" i="3"/>
  <c r="T714" i="3"/>
  <c r="S714" i="3"/>
  <c r="R714" i="3"/>
  <c r="Q714" i="3"/>
  <c r="P714" i="3"/>
  <c r="O714" i="3"/>
  <c r="N714" i="3"/>
  <c r="M714" i="3"/>
  <c r="L714" i="3"/>
  <c r="K714" i="3"/>
  <c r="J714" i="3"/>
  <c r="I714" i="3"/>
  <c r="H714" i="3"/>
  <c r="AE735" i="3" l="1"/>
  <c r="AE798" i="3"/>
  <c r="G798" i="3"/>
  <c r="AD798" i="3"/>
  <c r="AC798" i="3"/>
  <c r="AB798" i="3"/>
  <c r="AA798" i="3"/>
  <c r="Z798" i="3"/>
  <c r="Y798" i="3"/>
  <c r="X798" i="3"/>
  <c r="W798" i="3"/>
  <c r="V798" i="3"/>
  <c r="U798" i="3"/>
  <c r="T798" i="3"/>
  <c r="S798" i="3"/>
  <c r="R798" i="3"/>
  <c r="Q798" i="3"/>
  <c r="P798" i="3"/>
  <c r="O798" i="3"/>
  <c r="N798" i="3"/>
  <c r="M798" i="3"/>
  <c r="L798" i="3"/>
  <c r="K798" i="3"/>
  <c r="J798" i="3"/>
  <c r="I798" i="3"/>
  <c r="H798" i="3"/>
  <c r="AE67" i="3" l="1"/>
  <c r="G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AE61" i="3"/>
  <c r="G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H88" i="3"/>
  <c r="G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AE939" i="3" l="1"/>
  <c r="I939" i="3"/>
  <c r="AD939" i="3"/>
  <c r="AC939" i="3"/>
  <c r="AB939" i="3"/>
  <c r="AA939" i="3"/>
  <c r="Z939" i="3"/>
  <c r="Y939" i="3"/>
  <c r="X939" i="3"/>
  <c r="W939" i="3"/>
  <c r="V939" i="3"/>
  <c r="U939" i="3"/>
  <c r="T939" i="3"/>
  <c r="S939" i="3"/>
  <c r="R939" i="3"/>
  <c r="Q939" i="3"/>
  <c r="P939" i="3"/>
  <c r="O939" i="3"/>
  <c r="N939" i="3"/>
  <c r="M939" i="3"/>
  <c r="L939" i="3"/>
  <c r="K939" i="3"/>
  <c r="J939" i="3"/>
  <c r="G939" i="3"/>
  <c r="AE924" i="3" l="1"/>
  <c r="G924" i="3"/>
  <c r="H924" i="3"/>
  <c r="AD924" i="3"/>
  <c r="AC924" i="3"/>
  <c r="AB924" i="3"/>
  <c r="AA924" i="3"/>
  <c r="Z924" i="3"/>
  <c r="Y924" i="3"/>
  <c r="X924" i="3"/>
  <c r="W924" i="3"/>
  <c r="V924" i="3"/>
  <c r="U924" i="3"/>
  <c r="T924" i="3"/>
  <c r="S924" i="3"/>
  <c r="R924" i="3"/>
  <c r="Q924" i="3"/>
  <c r="P924" i="3"/>
  <c r="O924" i="3"/>
  <c r="N924" i="3"/>
  <c r="M924" i="3"/>
  <c r="L924" i="3"/>
  <c r="K924" i="3"/>
  <c r="J924" i="3"/>
  <c r="I924" i="3"/>
  <c r="AE882" i="3"/>
  <c r="AD882" i="3"/>
  <c r="AC882" i="3"/>
  <c r="AB882" i="3"/>
  <c r="AA882" i="3"/>
  <c r="Z882" i="3"/>
  <c r="Y882" i="3"/>
  <c r="X882" i="3"/>
  <c r="W882" i="3"/>
  <c r="V882" i="3"/>
  <c r="U882" i="3"/>
  <c r="T882" i="3"/>
  <c r="S882" i="3"/>
  <c r="R882" i="3"/>
  <c r="Q882" i="3"/>
  <c r="P882" i="3"/>
  <c r="O882" i="3"/>
  <c r="N882" i="3"/>
  <c r="M882" i="3"/>
  <c r="L882" i="3"/>
  <c r="K882" i="3"/>
  <c r="J882" i="3"/>
  <c r="I882" i="3"/>
  <c r="H882" i="3"/>
  <c r="AE879" i="3"/>
  <c r="AD879" i="3"/>
  <c r="AC879" i="3"/>
  <c r="AB879" i="3"/>
  <c r="AA879" i="3"/>
  <c r="Z879" i="3"/>
  <c r="Y879" i="3"/>
  <c r="X879" i="3"/>
  <c r="W879" i="3"/>
  <c r="V879" i="3"/>
  <c r="U879" i="3"/>
  <c r="T879" i="3"/>
  <c r="S879" i="3"/>
  <c r="R879" i="3"/>
  <c r="Q879" i="3"/>
  <c r="P879" i="3"/>
  <c r="O879" i="3"/>
  <c r="N879" i="3"/>
  <c r="M879" i="3"/>
  <c r="L879" i="3"/>
  <c r="K879" i="3"/>
  <c r="J879" i="3"/>
  <c r="I879" i="3"/>
  <c r="G879" i="3"/>
  <c r="G870" i="3"/>
  <c r="AE870" i="3"/>
  <c r="AD870" i="3"/>
  <c r="AC870" i="3"/>
  <c r="AB870" i="3"/>
  <c r="AA870" i="3"/>
  <c r="Z870" i="3"/>
  <c r="Y870" i="3"/>
  <c r="X870" i="3"/>
  <c r="W870" i="3"/>
  <c r="V870" i="3"/>
  <c r="U870" i="3"/>
  <c r="T870" i="3"/>
  <c r="S870" i="3"/>
  <c r="R870" i="3"/>
  <c r="Q870" i="3"/>
  <c r="P870" i="3"/>
  <c r="O870" i="3"/>
  <c r="N870" i="3"/>
  <c r="M870" i="3"/>
  <c r="L870" i="3"/>
  <c r="K870" i="3"/>
  <c r="J870" i="3"/>
  <c r="I870" i="3"/>
  <c r="G867" i="3"/>
  <c r="AE867" i="3"/>
  <c r="AD867" i="3"/>
  <c r="AC867" i="3"/>
  <c r="AB867" i="3"/>
  <c r="AA867" i="3"/>
  <c r="Z867" i="3"/>
  <c r="Y867" i="3"/>
  <c r="X867" i="3"/>
  <c r="W867" i="3"/>
  <c r="V867" i="3"/>
  <c r="U867" i="3"/>
  <c r="T867" i="3"/>
  <c r="S867" i="3"/>
  <c r="R867" i="3"/>
  <c r="Q867" i="3"/>
  <c r="P867" i="3"/>
  <c r="O867" i="3"/>
  <c r="N867" i="3"/>
  <c r="M867" i="3"/>
  <c r="L867" i="3"/>
  <c r="K867" i="3"/>
  <c r="J867" i="3"/>
  <c r="I867" i="3"/>
  <c r="H867" i="3"/>
  <c r="AE852" i="3"/>
  <c r="AD852" i="3"/>
  <c r="AC852" i="3"/>
  <c r="AB852" i="3"/>
  <c r="AA852" i="3"/>
  <c r="Z852" i="3"/>
  <c r="Y852" i="3"/>
  <c r="X852" i="3"/>
  <c r="W852" i="3"/>
  <c r="V852" i="3"/>
  <c r="U852" i="3"/>
  <c r="T852" i="3"/>
  <c r="S852" i="3"/>
  <c r="R852" i="3"/>
  <c r="Q852" i="3"/>
  <c r="P852" i="3"/>
  <c r="O852" i="3"/>
  <c r="N852" i="3"/>
  <c r="M852" i="3"/>
  <c r="L852" i="3"/>
  <c r="K852" i="3"/>
  <c r="J852" i="3"/>
  <c r="I852" i="3"/>
  <c r="H852" i="3"/>
  <c r="G852" i="3"/>
  <c r="H870" i="3"/>
  <c r="H849" i="3"/>
  <c r="G849" i="3"/>
  <c r="AE849" i="3"/>
  <c r="AD849" i="3"/>
  <c r="AC849" i="3"/>
  <c r="AB849" i="3"/>
  <c r="AA849" i="3"/>
  <c r="Z849" i="3"/>
  <c r="Y849" i="3"/>
  <c r="X849" i="3"/>
  <c r="W849" i="3"/>
  <c r="V849" i="3"/>
  <c r="U849" i="3"/>
  <c r="T849" i="3"/>
  <c r="S849" i="3"/>
  <c r="R849" i="3"/>
  <c r="Q849" i="3"/>
  <c r="P849" i="3"/>
  <c r="O849" i="3"/>
  <c r="N849" i="3"/>
  <c r="M849" i="3"/>
  <c r="L849" i="3"/>
  <c r="K849" i="3"/>
  <c r="J849" i="3"/>
  <c r="I849" i="3"/>
  <c r="AE846" i="3"/>
  <c r="G846" i="3"/>
  <c r="AD846" i="3"/>
  <c r="AC846" i="3"/>
  <c r="AB846" i="3"/>
  <c r="AA846" i="3"/>
  <c r="Z846" i="3"/>
  <c r="Y846" i="3"/>
  <c r="X846" i="3"/>
  <c r="W846" i="3"/>
  <c r="V846" i="3"/>
  <c r="U846" i="3"/>
  <c r="T846" i="3"/>
  <c r="S846" i="3"/>
  <c r="R846" i="3"/>
  <c r="Q846" i="3"/>
  <c r="P846" i="3"/>
  <c r="O846" i="3"/>
  <c r="N846" i="3"/>
  <c r="M846" i="3"/>
  <c r="L846" i="3"/>
  <c r="K846" i="3"/>
  <c r="J846" i="3"/>
  <c r="I846" i="3"/>
  <c r="H846" i="3"/>
  <c r="H879" i="3" l="1"/>
  <c r="AE699" i="3"/>
  <c r="H699" i="3"/>
  <c r="I699" i="3"/>
  <c r="G699" i="3"/>
  <c r="AD699" i="3"/>
  <c r="AC699" i="3"/>
  <c r="AB699" i="3"/>
  <c r="AA699" i="3"/>
  <c r="Z699" i="3"/>
  <c r="Y699" i="3"/>
  <c r="X699" i="3"/>
  <c r="W699" i="3"/>
  <c r="V699" i="3"/>
  <c r="U699" i="3"/>
  <c r="T699" i="3"/>
  <c r="S699" i="3"/>
  <c r="R699" i="3"/>
  <c r="Q699" i="3"/>
  <c r="P699" i="3"/>
  <c r="O699" i="3"/>
  <c r="N699" i="3"/>
  <c r="M699" i="3"/>
  <c r="L699" i="3"/>
  <c r="K699" i="3"/>
  <c r="J699" i="3"/>
  <c r="AE504" i="3"/>
  <c r="AD504" i="3"/>
  <c r="AC504" i="3"/>
  <c r="AB504" i="3"/>
  <c r="AA504" i="3"/>
  <c r="Z504" i="3"/>
  <c r="Y504" i="3"/>
  <c r="X504" i="3"/>
  <c r="W504" i="3"/>
  <c r="V504" i="3"/>
  <c r="U504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AE55" i="3"/>
  <c r="G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AE209" i="3" l="1"/>
  <c r="G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AE948" i="3" l="1"/>
  <c r="AD948" i="3"/>
  <c r="AC948" i="3"/>
  <c r="AB948" i="3"/>
  <c r="AA948" i="3"/>
  <c r="Z948" i="3"/>
  <c r="Y948" i="3"/>
  <c r="X948" i="3"/>
  <c r="W948" i="3"/>
  <c r="V948" i="3"/>
  <c r="U948" i="3"/>
  <c r="T948" i="3"/>
  <c r="S948" i="3"/>
  <c r="R948" i="3"/>
  <c r="Q948" i="3"/>
  <c r="P948" i="3"/>
  <c r="O948" i="3"/>
  <c r="N948" i="3"/>
  <c r="M948" i="3"/>
  <c r="L948" i="3"/>
  <c r="K948" i="3"/>
  <c r="J948" i="3"/>
  <c r="I948" i="3"/>
  <c r="H948" i="3"/>
  <c r="G948" i="3"/>
  <c r="AE103" i="3" l="1"/>
  <c r="G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AE94" i="3"/>
  <c r="I94" i="3"/>
  <c r="H94" i="3"/>
  <c r="G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AE91" i="3"/>
  <c r="G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G106" i="3" l="1"/>
  <c r="G215" i="3"/>
  <c r="AE1137" i="3" l="1"/>
  <c r="G1137" i="3"/>
  <c r="H1137" i="3"/>
  <c r="AD1137" i="3"/>
  <c r="AC1137" i="3"/>
  <c r="AB1137" i="3"/>
  <c r="AA1137" i="3"/>
  <c r="Z1137" i="3"/>
  <c r="Y1137" i="3"/>
  <c r="X1137" i="3"/>
  <c r="W1137" i="3"/>
  <c r="V1137" i="3"/>
  <c r="U1137" i="3"/>
  <c r="T1137" i="3"/>
  <c r="S1137" i="3"/>
  <c r="R1137" i="3"/>
  <c r="Q1137" i="3"/>
  <c r="P1137" i="3"/>
  <c r="O1137" i="3"/>
  <c r="N1137" i="3"/>
  <c r="M1137" i="3"/>
  <c r="L1137" i="3"/>
  <c r="K1137" i="3"/>
  <c r="J1137" i="3"/>
  <c r="I1137" i="3"/>
  <c r="AE1065" i="3"/>
  <c r="H1065" i="3"/>
  <c r="G1065" i="3"/>
  <c r="AD1065" i="3"/>
  <c r="AC1065" i="3"/>
  <c r="AB1065" i="3"/>
  <c r="AA1065" i="3"/>
  <c r="Z1065" i="3"/>
  <c r="Y1065" i="3"/>
  <c r="X1065" i="3"/>
  <c r="W1065" i="3"/>
  <c r="V1065" i="3"/>
  <c r="U1065" i="3"/>
  <c r="T1065" i="3"/>
  <c r="S1065" i="3"/>
  <c r="R1065" i="3"/>
  <c r="Q1065" i="3"/>
  <c r="P1065" i="3"/>
  <c r="O1065" i="3"/>
  <c r="N1065" i="3"/>
  <c r="M1065" i="3"/>
  <c r="L1065" i="3"/>
  <c r="K1065" i="3"/>
  <c r="J1065" i="3"/>
  <c r="I1065" i="3"/>
  <c r="AE1068" i="3"/>
  <c r="H1068" i="3"/>
  <c r="AD1068" i="3"/>
  <c r="AC1068" i="3"/>
  <c r="AB1068" i="3"/>
  <c r="AA1068" i="3"/>
  <c r="Z1068" i="3"/>
  <c r="Y1068" i="3"/>
  <c r="X1068" i="3"/>
  <c r="W1068" i="3"/>
  <c r="V1068" i="3"/>
  <c r="U1068" i="3"/>
  <c r="T1068" i="3"/>
  <c r="S1068" i="3"/>
  <c r="R1068" i="3"/>
  <c r="Q1068" i="3"/>
  <c r="P1068" i="3"/>
  <c r="O1068" i="3"/>
  <c r="N1068" i="3"/>
  <c r="M1068" i="3"/>
  <c r="L1068" i="3"/>
  <c r="K1068" i="3"/>
  <c r="J1068" i="3"/>
  <c r="I1068" i="3"/>
  <c r="G1134" i="3" l="1"/>
  <c r="AE1134" i="3"/>
  <c r="AD1134" i="3"/>
  <c r="AC1134" i="3"/>
  <c r="AB1134" i="3"/>
  <c r="AA1134" i="3"/>
  <c r="Z1134" i="3"/>
  <c r="Y1134" i="3"/>
  <c r="X1134" i="3"/>
  <c r="W1134" i="3"/>
  <c r="V1134" i="3"/>
  <c r="U1134" i="3"/>
  <c r="T1134" i="3"/>
  <c r="S1134" i="3"/>
  <c r="R1134" i="3"/>
  <c r="Q1134" i="3"/>
  <c r="P1134" i="3"/>
  <c r="O1134" i="3"/>
  <c r="N1134" i="3"/>
  <c r="M1134" i="3"/>
  <c r="L1134" i="3"/>
  <c r="K1134" i="3"/>
  <c r="J1134" i="3"/>
  <c r="I1134" i="3"/>
  <c r="H1134" i="3"/>
  <c r="AE822" i="3"/>
  <c r="I822" i="3"/>
  <c r="H822" i="3"/>
  <c r="G822" i="3"/>
  <c r="AD822" i="3"/>
  <c r="AC822" i="3"/>
  <c r="AB822" i="3"/>
  <c r="AA822" i="3"/>
  <c r="Z822" i="3"/>
  <c r="Y822" i="3"/>
  <c r="X822" i="3"/>
  <c r="W822" i="3"/>
  <c r="V822" i="3"/>
  <c r="U822" i="3"/>
  <c r="T822" i="3"/>
  <c r="S822" i="3"/>
  <c r="R822" i="3"/>
  <c r="Q822" i="3"/>
  <c r="P822" i="3"/>
  <c r="O822" i="3"/>
  <c r="N822" i="3"/>
  <c r="M822" i="3"/>
  <c r="L822" i="3"/>
  <c r="K822" i="3"/>
  <c r="J822" i="3"/>
  <c r="AE819" i="3"/>
  <c r="G819" i="3"/>
  <c r="AD819" i="3"/>
  <c r="AC819" i="3"/>
  <c r="AB819" i="3"/>
  <c r="AA819" i="3"/>
  <c r="Z819" i="3"/>
  <c r="Y819" i="3"/>
  <c r="X819" i="3"/>
  <c r="W819" i="3"/>
  <c r="V819" i="3"/>
  <c r="U819" i="3"/>
  <c r="T819" i="3"/>
  <c r="S819" i="3"/>
  <c r="R819" i="3"/>
  <c r="Q819" i="3"/>
  <c r="P819" i="3"/>
  <c r="O819" i="3"/>
  <c r="N819" i="3"/>
  <c r="M819" i="3"/>
  <c r="L819" i="3"/>
  <c r="K819" i="3"/>
  <c r="J819" i="3"/>
  <c r="I819" i="3"/>
  <c r="H819" i="3"/>
  <c r="AE816" i="3"/>
  <c r="G816" i="3"/>
  <c r="AD816" i="3"/>
  <c r="AC816" i="3"/>
  <c r="AB816" i="3"/>
  <c r="AA816" i="3"/>
  <c r="Z816" i="3"/>
  <c r="Y816" i="3"/>
  <c r="X816" i="3"/>
  <c r="W816" i="3"/>
  <c r="V816" i="3"/>
  <c r="U816" i="3"/>
  <c r="T816" i="3"/>
  <c r="S816" i="3"/>
  <c r="R816" i="3"/>
  <c r="Q816" i="3"/>
  <c r="P816" i="3"/>
  <c r="O816" i="3"/>
  <c r="N816" i="3"/>
  <c r="M816" i="3"/>
  <c r="L816" i="3"/>
  <c r="K816" i="3"/>
  <c r="J816" i="3"/>
  <c r="I816" i="3"/>
  <c r="H816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E328" i="3"/>
  <c r="H328" i="3"/>
  <c r="I328" i="3"/>
  <c r="G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G307" i="3"/>
  <c r="AE307" i="3"/>
  <c r="J307" i="3"/>
  <c r="K307" i="3"/>
  <c r="L307" i="3"/>
  <c r="H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I307" i="3"/>
  <c r="G274" i="3" l="1"/>
  <c r="AE274" i="3"/>
  <c r="H274" i="3"/>
  <c r="I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H206" i="3" l="1"/>
  <c r="G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G124" i="3" l="1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AE121" i="3"/>
  <c r="G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AE106" i="3" l="1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AE100" i="3"/>
  <c r="G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AE97" i="3" l="1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340" i="3" l="1"/>
  <c r="AE340" i="3"/>
  <c r="H340" i="3"/>
  <c r="J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I340" i="3"/>
  <c r="G236" i="3" l="1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G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194" i="3" l="1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AE1062" i="3" l="1"/>
  <c r="G1062" i="3"/>
  <c r="AD1062" i="3"/>
  <c r="AC1062" i="3"/>
  <c r="AB1062" i="3"/>
  <c r="AA1062" i="3"/>
  <c r="Z1062" i="3"/>
  <c r="Y1062" i="3"/>
  <c r="X1062" i="3"/>
  <c r="W1062" i="3"/>
  <c r="V1062" i="3"/>
  <c r="U1062" i="3"/>
  <c r="T1062" i="3"/>
  <c r="S1062" i="3"/>
  <c r="R1062" i="3"/>
  <c r="Q1062" i="3"/>
  <c r="P1062" i="3"/>
  <c r="O1062" i="3"/>
  <c r="N1062" i="3"/>
  <c r="M1062" i="3"/>
  <c r="L1062" i="3"/>
  <c r="K1062" i="3"/>
  <c r="J1062" i="3"/>
  <c r="I1062" i="3"/>
  <c r="H1062" i="3"/>
  <c r="AE1074" i="3"/>
  <c r="G1074" i="3"/>
  <c r="H1074" i="3"/>
  <c r="I1074" i="3"/>
  <c r="J1074" i="3"/>
  <c r="K1074" i="3"/>
  <c r="L1074" i="3"/>
  <c r="M1074" i="3"/>
  <c r="N1074" i="3"/>
  <c r="O1074" i="3"/>
  <c r="P1074" i="3"/>
  <c r="Q1074" i="3"/>
  <c r="R1074" i="3"/>
  <c r="AD1074" i="3"/>
  <c r="AC1074" i="3"/>
  <c r="AB1074" i="3"/>
  <c r="AA1074" i="3"/>
  <c r="Z1074" i="3"/>
  <c r="Y1074" i="3"/>
  <c r="X1074" i="3"/>
  <c r="W1074" i="3"/>
  <c r="V1074" i="3"/>
  <c r="U1074" i="3"/>
  <c r="T1074" i="3"/>
  <c r="S1074" i="3"/>
  <c r="AE319" i="3"/>
  <c r="H319" i="3"/>
  <c r="I319" i="3"/>
  <c r="J319" i="3"/>
  <c r="K319" i="3"/>
  <c r="L319" i="3"/>
  <c r="M319" i="3"/>
  <c r="N319" i="3"/>
  <c r="O319" i="3"/>
  <c r="P319" i="3"/>
  <c r="Q319" i="3"/>
  <c r="S319" i="3"/>
  <c r="T319" i="3"/>
  <c r="G319" i="3"/>
  <c r="AD319" i="3"/>
  <c r="AC319" i="3"/>
  <c r="AB319" i="3"/>
  <c r="AA319" i="3"/>
  <c r="Z319" i="3"/>
  <c r="Y319" i="3"/>
  <c r="X319" i="3"/>
  <c r="W319" i="3"/>
  <c r="V319" i="3"/>
  <c r="U319" i="3"/>
  <c r="R319" i="3"/>
  <c r="H112" i="3" l="1"/>
  <c r="I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G112" i="3" l="1"/>
  <c r="AE1071" i="3"/>
  <c r="G1071" i="3"/>
  <c r="AD1071" i="3"/>
  <c r="AC1071" i="3"/>
  <c r="AB1071" i="3"/>
  <c r="AA1071" i="3"/>
  <c r="Z1071" i="3"/>
  <c r="Y1071" i="3"/>
  <c r="X1071" i="3"/>
  <c r="W1071" i="3"/>
  <c r="V1071" i="3"/>
  <c r="U1071" i="3"/>
  <c r="T1071" i="3"/>
  <c r="S1071" i="3"/>
  <c r="R1071" i="3"/>
  <c r="Q1071" i="3"/>
  <c r="P1071" i="3"/>
  <c r="O1071" i="3"/>
  <c r="N1071" i="3"/>
  <c r="M1071" i="3"/>
  <c r="L1071" i="3"/>
  <c r="K1071" i="3"/>
  <c r="J1071" i="3"/>
  <c r="I1071" i="3"/>
  <c r="H1071" i="3"/>
  <c r="H939" i="3" l="1"/>
  <c r="AE1113" i="3" l="1"/>
  <c r="AD1113" i="3"/>
  <c r="AC1113" i="3"/>
  <c r="AB1113" i="3"/>
  <c r="AA1113" i="3"/>
  <c r="Z1113" i="3"/>
  <c r="Y1113" i="3"/>
  <c r="X1113" i="3"/>
  <c r="W1113" i="3"/>
  <c r="V1113" i="3"/>
  <c r="U1113" i="3"/>
  <c r="T1113" i="3"/>
  <c r="S1113" i="3"/>
  <c r="R1113" i="3"/>
  <c r="Q1113" i="3"/>
  <c r="P1113" i="3"/>
  <c r="O1113" i="3"/>
  <c r="N1113" i="3"/>
  <c r="M1113" i="3"/>
  <c r="L1113" i="3"/>
  <c r="K1113" i="3"/>
  <c r="J1113" i="3"/>
  <c r="I1113" i="3"/>
  <c r="H1113" i="3"/>
  <c r="G1113" i="3"/>
  <c r="G1119" i="3"/>
  <c r="H1119" i="3"/>
  <c r="I1119" i="3"/>
  <c r="J1119" i="3"/>
  <c r="K1119" i="3"/>
  <c r="L1119" i="3"/>
  <c r="M1119" i="3"/>
  <c r="N1119" i="3"/>
  <c r="O1119" i="3"/>
  <c r="P1119" i="3"/>
  <c r="Q1119" i="3"/>
  <c r="R1119" i="3"/>
  <c r="S1119" i="3"/>
  <c r="T1119" i="3"/>
  <c r="U1119" i="3"/>
  <c r="V1119" i="3"/>
  <c r="W1119" i="3"/>
  <c r="X1119" i="3"/>
  <c r="Y1119" i="3"/>
  <c r="Z1119" i="3"/>
  <c r="AA1119" i="3"/>
  <c r="AB1119" i="3"/>
  <c r="AC1119" i="3"/>
  <c r="AD1119" i="3"/>
  <c r="AE1119" i="3"/>
  <c r="AE1077" i="3"/>
  <c r="AD1077" i="3"/>
  <c r="AC1077" i="3"/>
  <c r="AB1077" i="3"/>
  <c r="AA1077" i="3"/>
  <c r="Z1077" i="3"/>
  <c r="Y1077" i="3"/>
  <c r="X1077" i="3"/>
  <c r="W1077" i="3"/>
  <c r="V1077" i="3"/>
  <c r="U1077" i="3"/>
  <c r="T1077" i="3"/>
  <c r="S1077" i="3"/>
  <c r="R1077" i="3"/>
  <c r="Q1077" i="3"/>
  <c r="P1077" i="3"/>
  <c r="O1077" i="3"/>
  <c r="N1077" i="3"/>
  <c r="M1077" i="3"/>
  <c r="L1077" i="3"/>
  <c r="K1077" i="3"/>
  <c r="J1077" i="3"/>
  <c r="I1077" i="3"/>
  <c r="H1077" i="3"/>
  <c r="G1077" i="3"/>
  <c r="AE813" i="3"/>
  <c r="AD813" i="3"/>
  <c r="AC813" i="3"/>
  <c r="AB813" i="3"/>
  <c r="AA813" i="3"/>
  <c r="Z813" i="3"/>
  <c r="Y813" i="3"/>
  <c r="X813" i="3"/>
  <c r="W813" i="3"/>
  <c r="V813" i="3"/>
  <c r="U813" i="3"/>
  <c r="T813" i="3"/>
  <c r="S813" i="3"/>
  <c r="R813" i="3"/>
  <c r="Q813" i="3"/>
  <c r="P813" i="3"/>
  <c r="O813" i="3"/>
  <c r="N813" i="3"/>
  <c r="M813" i="3"/>
  <c r="L813" i="3"/>
  <c r="K813" i="3"/>
  <c r="J813" i="3"/>
  <c r="I813" i="3"/>
  <c r="H813" i="3"/>
  <c r="G813" i="3"/>
  <c r="AE795" i="3"/>
  <c r="AD795" i="3"/>
  <c r="AC795" i="3"/>
  <c r="AB795" i="3"/>
  <c r="AA795" i="3"/>
  <c r="Z795" i="3"/>
  <c r="Y795" i="3"/>
  <c r="X795" i="3"/>
  <c r="W795" i="3"/>
  <c r="V795" i="3"/>
  <c r="U795" i="3"/>
  <c r="T795" i="3"/>
  <c r="S795" i="3"/>
  <c r="R795" i="3"/>
  <c r="Q795" i="3"/>
  <c r="P795" i="3"/>
  <c r="O795" i="3"/>
  <c r="N795" i="3"/>
  <c r="M795" i="3"/>
  <c r="L795" i="3"/>
  <c r="K795" i="3"/>
  <c r="J795" i="3"/>
  <c r="I795" i="3"/>
  <c r="H795" i="3"/>
  <c r="G795" i="3"/>
  <c r="AE729" i="3"/>
  <c r="AD729" i="3"/>
  <c r="AC729" i="3"/>
  <c r="AB729" i="3"/>
  <c r="AA729" i="3"/>
  <c r="Z729" i="3"/>
  <c r="Y729" i="3"/>
  <c r="X729" i="3"/>
  <c r="W729" i="3"/>
  <c r="V729" i="3"/>
  <c r="U729" i="3"/>
  <c r="T729" i="3"/>
  <c r="S729" i="3"/>
  <c r="R729" i="3"/>
  <c r="Q729" i="3"/>
  <c r="P729" i="3"/>
  <c r="O729" i="3"/>
  <c r="N729" i="3"/>
  <c r="M729" i="3"/>
  <c r="L729" i="3"/>
  <c r="K729" i="3"/>
  <c r="J729" i="3"/>
  <c r="I729" i="3"/>
  <c r="H729" i="3"/>
  <c r="G729" i="3"/>
  <c r="AE325" i="3" l="1"/>
  <c r="H325" i="3"/>
  <c r="I325" i="3"/>
  <c r="G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AE714" i="3" l="1"/>
  <c r="AE313" i="3" l="1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AE331" i="3" l="1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G212" i="3" l="1"/>
  <c r="I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H212" i="3"/>
  <c r="AE212" i="3" l="1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G358" i="3" l="1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AE1080" i="3"/>
  <c r="G1080" i="3"/>
  <c r="AD1080" i="3"/>
  <c r="AC1080" i="3"/>
  <c r="AB1080" i="3"/>
  <c r="AA1080" i="3"/>
  <c r="Z1080" i="3"/>
  <c r="Y1080" i="3"/>
  <c r="X1080" i="3"/>
  <c r="W1080" i="3"/>
  <c r="V1080" i="3"/>
  <c r="U1080" i="3"/>
  <c r="T1080" i="3"/>
  <c r="S1080" i="3"/>
  <c r="R1080" i="3"/>
  <c r="Q1080" i="3"/>
  <c r="P1080" i="3"/>
  <c r="O1080" i="3"/>
  <c r="N1080" i="3"/>
  <c r="M1080" i="3"/>
  <c r="L1080" i="3"/>
  <c r="K1080" i="3"/>
  <c r="J1080" i="3"/>
  <c r="I1080" i="3"/>
  <c r="H1080" i="3"/>
  <c r="AE1056" i="3" l="1"/>
  <c r="AD1056" i="3"/>
  <c r="AC1056" i="3"/>
  <c r="AB1056" i="3"/>
  <c r="AA1056" i="3"/>
  <c r="Z1056" i="3"/>
  <c r="Y1056" i="3"/>
  <c r="X1056" i="3"/>
  <c r="W1056" i="3"/>
  <c r="V1056" i="3"/>
  <c r="U1056" i="3"/>
  <c r="T1056" i="3"/>
  <c r="S1056" i="3"/>
  <c r="R1056" i="3"/>
  <c r="Q1056" i="3"/>
  <c r="P1056" i="3"/>
  <c r="O1056" i="3"/>
  <c r="N1056" i="3"/>
  <c r="M1056" i="3"/>
  <c r="L1056" i="3"/>
  <c r="K1056" i="3"/>
  <c r="J1056" i="3"/>
  <c r="I1056" i="3"/>
  <c r="H1056" i="3"/>
  <c r="G1056" i="3"/>
  <c r="G1059" i="3"/>
  <c r="G499" i="3" s="1"/>
  <c r="AE1059" i="3"/>
  <c r="AE499" i="3" s="1"/>
  <c r="AD1059" i="3"/>
  <c r="AC1059" i="3"/>
  <c r="AB1059" i="3"/>
  <c r="AA1059" i="3"/>
  <c r="Z1059" i="3"/>
  <c r="Y1059" i="3"/>
  <c r="X1059" i="3"/>
  <c r="W1059" i="3"/>
  <c r="V1059" i="3"/>
  <c r="U1059" i="3"/>
  <c r="T1059" i="3"/>
  <c r="S1059" i="3"/>
  <c r="R1059" i="3"/>
  <c r="Q1059" i="3"/>
  <c r="P1059" i="3"/>
  <c r="O1059" i="3"/>
  <c r="N1059" i="3"/>
  <c r="M1059" i="3"/>
  <c r="L1059" i="3"/>
  <c r="K1059" i="3"/>
  <c r="K499" i="3" s="1"/>
  <c r="J1059" i="3"/>
  <c r="J499" i="3" s="1"/>
  <c r="I1059" i="3"/>
  <c r="I499" i="3" s="1"/>
  <c r="H1059" i="3"/>
  <c r="H499" i="3" s="1"/>
  <c r="G1116" i="3"/>
  <c r="AE1116" i="3"/>
  <c r="I1116" i="3"/>
  <c r="AD1116" i="3"/>
  <c r="AC1116" i="3"/>
  <c r="AB1116" i="3"/>
  <c r="AA1116" i="3"/>
  <c r="Z1116" i="3"/>
  <c r="Y1116" i="3"/>
  <c r="X1116" i="3"/>
  <c r="W1116" i="3"/>
  <c r="V1116" i="3"/>
  <c r="U1116" i="3"/>
  <c r="T1116" i="3"/>
  <c r="S1116" i="3"/>
  <c r="R1116" i="3"/>
  <c r="Q1116" i="3"/>
  <c r="P1116" i="3"/>
  <c r="O1116" i="3"/>
  <c r="N1116" i="3"/>
  <c r="M1116" i="3"/>
  <c r="L1116" i="3"/>
  <c r="K1116" i="3"/>
  <c r="J1116" i="3"/>
  <c r="H1116" i="3"/>
  <c r="AE1131" i="3"/>
  <c r="N1131" i="3"/>
  <c r="P1131" i="3"/>
  <c r="H1131" i="3"/>
  <c r="I1131" i="3"/>
  <c r="J1131" i="3"/>
  <c r="K1131" i="3"/>
  <c r="L1131" i="3"/>
  <c r="M1131" i="3"/>
  <c r="G1131" i="3"/>
  <c r="AE1128" i="3"/>
  <c r="R1128" i="3"/>
  <c r="H1128" i="3"/>
  <c r="I1128" i="3"/>
  <c r="J1128" i="3"/>
  <c r="K1128" i="3"/>
  <c r="L1128" i="3"/>
  <c r="M1128" i="3"/>
  <c r="N1128" i="3"/>
  <c r="O1128" i="3"/>
  <c r="P1128" i="3"/>
  <c r="AE1146" i="3"/>
  <c r="AD1146" i="3"/>
  <c r="AC1146" i="3"/>
  <c r="AB1146" i="3"/>
  <c r="AA1146" i="3"/>
  <c r="Z1146" i="3"/>
  <c r="Y1146" i="3"/>
  <c r="X1146" i="3"/>
  <c r="W1146" i="3"/>
  <c r="V1146" i="3"/>
  <c r="U1146" i="3"/>
  <c r="T1146" i="3"/>
  <c r="S1146" i="3"/>
  <c r="R1146" i="3"/>
  <c r="Q1146" i="3"/>
  <c r="P1146" i="3"/>
  <c r="O1146" i="3"/>
  <c r="N1146" i="3"/>
  <c r="M1146" i="3"/>
  <c r="L1146" i="3"/>
  <c r="K1146" i="3"/>
  <c r="J1146" i="3"/>
  <c r="I1146" i="3"/>
  <c r="H1146" i="3"/>
  <c r="G1146" i="3"/>
  <c r="AD1131" i="3"/>
  <c r="AC1131" i="3"/>
  <c r="AB1131" i="3"/>
  <c r="AA1131" i="3"/>
  <c r="Z1131" i="3"/>
  <c r="Y1131" i="3"/>
  <c r="X1131" i="3"/>
  <c r="W1131" i="3"/>
  <c r="V1131" i="3"/>
  <c r="U1131" i="3"/>
  <c r="T1131" i="3"/>
  <c r="S1131" i="3"/>
  <c r="R1131" i="3"/>
  <c r="Q1131" i="3"/>
  <c r="O1131" i="3"/>
  <c r="AD1128" i="3"/>
  <c r="AC1128" i="3"/>
  <c r="AB1128" i="3"/>
  <c r="AA1128" i="3"/>
  <c r="Z1128" i="3"/>
  <c r="Y1128" i="3"/>
  <c r="X1128" i="3"/>
  <c r="W1128" i="3"/>
  <c r="V1128" i="3"/>
  <c r="U1128" i="3"/>
  <c r="T1128" i="3"/>
  <c r="S1128" i="3"/>
  <c r="Q1128" i="3"/>
  <c r="G1128" i="3"/>
  <c r="J502" i="3" l="1"/>
  <c r="O502" i="3"/>
  <c r="P502" i="3"/>
  <c r="Q502" i="3"/>
  <c r="R502" i="3"/>
  <c r="K168" i="3"/>
  <c r="L168" i="3"/>
  <c r="M168" i="3"/>
  <c r="N168" i="3"/>
  <c r="O168" i="3"/>
  <c r="P168" i="3"/>
  <c r="Q168" i="3"/>
  <c r="R168" i="3"/>
  <c r="G29" i="3"/>
  <c r="I168" i="3" l="1"/>
  <c r="AE272" i="3"/>
  <c r="G272" i="3" l="1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K272" i="3"/>
  <c r="J272" i="3"/>
  <c r="I272" i="3"/>
  <c r="L272" i="3" l="1"/>
  <c r="H272" i="3"/>
  <c r="AE1194" i="3" l="1"/>
  <c r="AD1194" i="3"/>
  <c r="AC1194" i="3"/>
  <c r="AB1194" i="3"/>
  <c r="AA1194" i="3"/>
  <c r="Z1194" i="3"/>
  <c r="Y1194" i="3"/>
  <c r="X1194" i="3"/>
  <c r="W1194" i="3"/>
  <c r="V1194" i="3"/>
  <c r="U1194" i="3"/>
  <c r="T1194" i="3"/>
  <c r="S1194" i="3"/>
  <c r="R1194" i="3"/>
  <c r="Q1194" i="3"/>
  <c r="P1194" i="3"/>
  <c r="O1194" i="3"/>
  <c r="N1194" i="3"/>
  <c r="M1194" i="3"/>
  <c r="L1194" i="3"/>
  <c r="K1194" i="3"/>
  <c r="J1194" i="3"/>
  <c r="I1194" i="3"/>
  <c r="H1194" i="3"/>
  <c r="G1194" i="3"/>
  <c r="AE1125" i="3"/>
  <c r="AD1125" i="3"/>
  <c r="AC1125" i="3"/>
  <c r="AB1125" i="3"/>
  <c r="AA1125" i="3"/>
  <c r="Z1125" i="3"/>
  <c r="Y1125" i="3"/>
  <c r="X1125" i="3"/>
  <c r="W1125" i="3"/>
  <c r="V1125" i="3"/>
  <c r="U1125" i="3"/>
  <c r="T1125" i="3"/>
  <c r="S1125" i="3"/>
  <c r="R1125" i="3"/>
  <c r="Q1125" i="3"/>
  <c r="P1125" i="3"/>
  <c r="O1125" i="3"/>
  <c r="N1125" i="3"/>
  <c r="M1125" i="3"/>
  <c r="L1125" i="3"/>
  <c r="K1125" i="3"/>
  <c r="J1125" i="3"/>
  <c r="I1125" i="3"/>
  <c r="H1125" i="3"/>
  <c r="G1125" i="3"/>
  <c r="AE1122" i="3"/>
  <c r="S1122" i="3"/>
  <c r="R1122" i="3"/>
  <c r="Q1122" i="3"/>
  <c r="O1122" i="3"/>
  <c r="N1122" i="3"/>
  <c r="M1122" i="3"/>
  <c r="L1122" i="3"/>
  <c r="K1122" i="3"/>
  <c r="J1122" i="3"/>
  <c r="I1122" i="3"/>
  <c r="H1122" i="3"/>
  <c r="G1122" i="3"/>
  <c r="AD1122" i="3"/>
  <c r="AC1122" i="3"/>
  <c r="AB1122" i="3"/>
  <c r="AA1122" i="3"/>
  <c r="Z1122" i="3"/>
  <c r="Y1122" i="3"/>
  <c r="X1122" i="3"/>
  <c r="W1122" i="3"/>
  <c r="V1122" i="3"/>
  <c r="U1122" i="3"/>
  <c r="T1122" i="3"/>
  <c r="P1122" i="3"/>
  <c r="AE711" i="3"/>
  <c r="S711" i="3"/>
  <c r="R711" i="3"/>
  <c r="Q711" i="3"/>
  <c r="P711" i="3"/>
  <c r="O711" i="3"/>
  <c r="N711" i="3"/>
  <c r="M711" i="3"/>
  <c r="L711" i="3"/>
  <c r="K711" i="3"/>
  <c r="J711" i="3"/>
  <c r="H711" i="3"/>
  <c r="G711" i="3"/>
  <c r="AD711" i="3"/>
  <c r="AC711" i="3"/>
  <c r="AB711" i="3"/>
  <c r="AA711" i="3"/>
  <c r="Z711" i="3"/>
  <c r="Y711" i="3"/>
  <c r="X711" i="3"/>
  <c r="W711" i="3"/>
  <c r="V711" i="3"/>
  <c r="U711" i="3"/>
  <c r="T711" i="3"/>
  <c r="R501" i="3"/>
  <c r="P501" i="3"/>
  <c r="J501" i="3"/>
  <c r="Q501" i="3"/>
  <c r="O501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AE271" i="3"/>
  <c r="AD271" i="3"/>
  <c r="AD269" i="3" s="1"/>
  <c r="AB271" i="3"/>
  <c r="AB269" i="3" s="1"/>
  <c r="AA271" i="3"/>
  <c r="Z271" i="3"/>
  <c r="X271" i="3"/>
  <c r="W271" i="3"/>
  <c r="V271" i="3"/>
  <c r="T271" i="3"/>
  <c r="S271" i="3"/>
  <c r="R271" i="3"/>
  <c r="P271" i="3"/>
  <c r="O271" i="3"/>
  <c r="N271" i="3"/>
  <c r="N269" i="3" s="1"/>
  <c r="L271" i="3"/>
  <c r="L269" i="3" s="1"/>
  <c r="K271" i="3"/>
  <c r="J271" i="3"/>
  <c r="H271" i="3"/>
  <c r="AC271" i="3"/>
  <c r="Y271" i="3"/>
  <c r="U271" i="3"/>
  <c r="Q271" i="3"/>
  <c r="M271" i="3"/>
  <c r="I271" i="3"/>
  <c r="G271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R215" i="3"/>
  <c r="P215" i="3"/>
  <c r="N215" i="3"/>
  <c r="L215" i="3"/>
  <c r="J215" i="3"/>
  <c r="H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Q215" i="3"/>
  <c r="O215" i="3"/>
  <c r="M215" i="3"/>
  <c r="K215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AE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G28" i="3"/>
  <c r="I269" i="3" l="1"/>
  <c r="Y269" i="3"/>
  <c r="K269" i="3"/>
  <c r="P269" i="3"/>
  <c r="V269" i="3"/>
  <c r="AA269" i="3"/>
  <c r="P498" i="3"/>
  <c r="Q269" i="3"/>
  <c r="R498" i="3"/>
  <c r="U269" i="3"/>
  <c r="J269" i="3"/>
  <c r="Z269" i="3"/>
  <c r="O498" i="3"/>
  <c r="J498" i="3"/>
  <c r="M269" i="3"/>
  <c r="AC269" i="3"/>
  <c r="H269" i="3"/>
  <c r="X269" i="3"/>
  <c r="T269" i="3"/>
  <c r="R269" i="3"/>
  <c r="W269" i="3"/>
  <c r="S269" i="3"/>
  <c r="G269" i="3"/>
  <c r="O269" i="3"/>
  <c r="AE269" i="3"/>
  <c r="Q498" i="3"/>
  <c r="G26" i="3"/>
  <c r="AE215" i="3"/>
  <c r="J168" i="3" l="1"/>
  <c r="AD502" i="3"/>
  <c r="AD501" i="3" s="1"/>
  <c r="AD498" i="3" s="1"/>
  <c r="AC502" i="3"/>
  <c r="AC501" i="3" s="1"/>
  <c r="AC498" i="3" s="1"/>
  <c r="AB502" i="3"/>
  <c r="AB501" i="3" s="1"/>
  <c r="AB498" i="3" s="1"/>
  <c r="Z502" i="3"/>
  <c r="Z501" i="3" s="1"/>
  <c r="Z498" i="3" s="1"/>
  <c r="Y502" i="3"/>
  <c r="Y501" i="3" s="1"/>
  <c r="Y498" i="3" s="1"/>
  <c r="X502" i="3"/>
  <c r="X501" i="3" s="1"/>
  <c r="X498" i="3" s="1"/>
  <c r="W502" i="3"/>
  <c r="W501" i="3" s="1"/>
  <c r="W498" i="3" s="1"/>
  <c r="V502" i="3"/>
  <c r="V501" i="3" s="1"/>
  <c r="V498" i="3" s="1"/>
  <c r="T502" i="3"/>
  <c r="T501" i="3" s="1"/>
  <c r="T498" i="3" s="1"/>
  <c r="N502" i="3"/>
  <c r="N501" i="3" s="1"/>
  <c r="N498" i="3" s="1"/>
  <c r="I711" i="3"/>
  <c r="Q268" i="3"/>
  <c r="Q267" i="3" s="1"/>
  <c r="R268" i="3"/>
  <c r="R267" i="3" s="1"/>
  <c r="P268" i="3"/>
  <c r="P267" i="3" s="1"/>
  <c r="AD261" i="3"/>
  <c r="AD260" i="3" s="1"/>
  <c r="AD258" i="3" s="1"/>
  <c r="AC261" i="3"/>
  <c r="AC260" i="3" s="1"/>
  <c r="AC258" i="3" s="1"/>
  <c r="AB261" i="3"/>
  <c r="AB260" i="3" s="1"/>
  <c r="AB258" i="3" s="1"/>
  <c r="AA261" i="3"/>
  <c r="AA260" i="3" s="1"/>
  <c r="AA258" i="3" s="1"/>
  <c r="Z261" i="3"/>
  <c r="Z260" i="3" s="1"/>
  <c r="Z258" i="3" s="1"/>
  <c r="Y261" i="3"/>
  <c r="Y260" i="3" s="1"/>
  <c r="Y258" i="3" s="1"/>
  <c r="X261" i="3"/>
  <c r="X260" i="3" s="1"/>
  <c r="X258" i="3" s="1"/>
  <c r="W261" i="3"/>
  <c r="W260" i="3" s="1"/>
  <c r="W258" i="3" s="1"/>
  <c r="V261" i="3"/>
  <c r="V260" i="3" s="1"/>
  <c r="V258" i="3" s="1"/>
  <c r="U261" i="3"/>
  <c r="U260" i="3" s="1"/>
  <c r="U258" i="3" s="1"/>
  <c r="T261" i="3"/>
  <c r="T260" i="3" s="1"/>
  <c r="T258" i="3" s="1"/>
  <c r="S261" i="3"/>
  <c r="S260" i="3" s="1"/>
  <c r="S258" i="3" s="1"/>
  <c r="R261" i="3"/>
  <c r="R260" i="3" s="1"/>
  <c r="R258" i="3" s="1"/>
  <c r="Q261" i="3"/>
  <c r="Q260" i="3" s="1"/>
  <c r="Q258" i="3" s="1"/>
  <c r="O261" i="3"/>
  <c r="O260" i="3" s="1"/>
  <c r="O258" i="3" s="1"/>
  <c r="N261" i="3"/>
  <c r="N260" i="3" s="1"/>
  <c r="N258" i="3" s="1"/>
  <c r="M261" i="3"/>
  <c r="M260" i="3" s="1"/>
  <c r="M258" i="3" s="1"/>
  <c r="L261" i="3"/>
  <c r="L260" i="3" s="1"/>
  <c r="L258" i="3" s="1"/>
  <c r="K261" i="3"/>
  <c r="K260" i="3" s="1"/>
  <c r="K258" i="3" s="1"/>
  <c r="J261" i="3"/>
  <c r="J260" i="3" s="1"/>
  <c r="J258" i="3" s="1"/>
  <c r="I261" i="3"/>
  <c r="I260" i="3" s="1"/>
  <c r="I258" i="3" s="1"/>
  <c r="AE254" i="3"/>
  <c r="AE253" i="3" s="1"/>
  <c r="AE251" i="3" s="1"/>
  <c r="AD254" i="3"/>
  <c r="AD253" i="3" s="1"/>
  <c r="AC254" i="3"/>
  <c r="AC253" i="3" s="1"/>
  <c r="AB254" i="3"/>
  <c r="AB253" i="3" s="1"/>
  <c r="AA254" i="3"/>
  <c r="AA253" i="3" s="1"/>
  <c r="Z254" i="3"/>
  <c r="Z253" i="3" s="1"/>
  <c r="Y254" i="3"/>
  <c r="Y253" i="3" s="1"/>
  <c r="X254" i="3"/>
  <c r="X253" i="3" s="1"/>
  <c r="W254" i="3"/>
  <c r="W253" i="3" s="1"/>
  <c r="V254" i="3"/>
  <c r="V253" i="3" s="1"/>
  <c r="U254" i="3"/>
  <c r="U253" i="3" s="1"/>
  <c r="T254" i="3"/>
  <c r="T253" i="3" s="1"/>
  <c r="S254" i="3"/>
  <c r="S253" i="3" s="1"/>
  <c r="R254" i="3"/>
  <c r="R253" i="3" s="1"/>
  <c r="Q254" i="3"/>
  <c r="Q253" i="3" s="1"/>
  <c r="P254" i="3"/>
  <c r="P253" i="3" s="1"/>
  <c r="O254" i="3"/>
  <c r="O253" i="3" s="1"/>
  <c r="N254" i="3"/>
  <c r="N253" i="3" s="1"/>
  <c r="M254" i="3"/>
  <c r="M253" i="3" s="1"/>
  <c r="L254" i="3"/>
  <c r="L253" i="3" s="1"/>
  <c r="K254" i="3"/>
  <c r="K253" i="3" s="1"/>
  <c r="J254" i="3"/>
  <c r="J253" i="3" s="1"/>
  <c r="I254" i="3"/>
  <c r="I253" i="3" s="1"/>
  <c r="I251" i="3" s="1"/>
  <c r="AE194" i="3"/>
  <c r="AD168" i="3"/>
  <c r="AD167" i="3" s="1"/>
  <c r="AD165" i="3" s="1"/>
  <c r="AC168" i="3"/>
  <c r="AC167" i="3" s="1"/>
  <c r="AC165" i="3" s="1"/>
  <c r="AB168" i="3"/>
  <c r="AB167" i="3" s="1"/>
  <c r="AB165" i="3" s="1"/>
  <c r="AA168" i="3"/>
  <c r="AA167" i="3" s="1"/>
  <c r="AA165" i="3" s="1"/>
  <c r="Z168" i="3"/>
  <c r="Z167" i="3" s="1"/>
  <c r="Z165" i="3" s="1"/>
  <c r="Y168" i="3"/>
  <c r="Y167" i="3" s="1"/>
  <c r="Y165" i="3" s="1"/>
  <c r="X168" i="3"/>
  <c r="X167" i="3" s="1"/>
  <c r="X165" i="3" s="1"/>
  <c r="W168" i="3"/>
  <c r="W167" i="3" s="1"/>
  <c r="W165" i="3" s="1"/>
  <c r="V168" i="3"/>
  <c r="V167" i="3" s="1"/>
  <c r="V165" i="3" s="1"/>
  <c r="U168" i="3"/>
  <c r="U167" i="3" s="1"/>
  <c r="U165" i="3" s="1"/>
  <c r="T168" i="3"/>
  <c r="T167" i="3" s="1"/>
  <c r="T165" i="3" s="1"/>
  <c r="I215" i="3"/>
  <c r="R167" i="3"/>
  <c r="R165" i="3" s="1"/>
  <c r="P167" i="3"/>
  <c r="P165" i="3" s="1"/>
  <c r="N167" i="3"/>
  <c r="N165" i="3" s="1"/>
  <c r="M167" i="3"/>
  <c r="M165" i="3" s="1"/>
  <c r="L167" i="3"/>
  <c r="L165" i="3" s="1"/>
  <c r="J167" i="3"/>
  <c r="J165" i="3" s="1"/>
  <c r="AE29" i="3"/>
  <c r="AE28" i="3" s="1"/>
  <c r="AE26" i="3" s="1"/>
  <c r="AD29" i="3"/>
  <c r="AD28" i="3" s="1"/>
  <c r="AD26" i="3" s="1"/>
  <c r="AB29" i="3"/>
  <c r="AB28" i="3" s="1"/>
  <c r="AB26" i="3" s="1"/>
  <c r="AA29" i="3"/>
  <c r="AA28" i="3" s="1"/>
  <c r="AA26" i="3" s="1"/>
  <c r="Z29" i="3"/>
  <c r="Z28" i="3" s="1"/>
  <c r="Z26" i="3" s="1"/>
  <c r="X29" i="3"/>
  <c r="X28" i="3" s="1"/>
  <c r="X26" i="3" s="1"/>
  <c r="W29" i="3"/>
  <c r="W28" i="3" s="1"/>
  <c r="W26" i="3" s="1"/>
  <c r="V29" i="3"/>
  <c r="V28" i="3" s="1"/>
  <c r="V26" i="3" s="1"/>
  <c r="T29" i="3"/>
  <c r="T28" i="3" s="1"/>
  <c r="T26" i="3" s="1"/>
  <c r="S29" i="3"/>
  <c r="S28" i="3" s="1"/>
  <c r="S26" i="3" s="1"/>
  <c r="R29" i="3"/>
  <c r="R28" i="3" s="1"/>
  <c r="R26" i="3" s="1"/>
  <c r="P29" i="3"/>
  <c r="P28" i="3" s="1"/>
  <c r="P26" i="3" s="1"/>
  <c r="O29" i="3"/>
  <c r="O28" i="3" s="1"/>
  <c r="O26" i="3" s="1"/>
  <c r="N29" i="3"/>
  <c r="N28" i="3" s="1"/>
  <c r="N26" i="3" s="1"/>
  <c r="L29" i="3"/>
  <c r="L28" i="3" s="1"/>
  <c r="L26" i="3" s="1"/>
  <c r="K29" i="3"/>
  <c r="K28" i="3" s="1"/>
  <c r="K26" i="3" s="1"/>
  <c r="J29" i="3"/>
  <c r="J28" i="3" s="1"/>
  <c r="J26" i="3" s="1"/>
  <c r="H254" i="3" l="1"/>
  <c r="H253" i="3" s="1"/>
  <c r="H251" i="3" s="1"/>
  <c r="H261" i="3"/>
  <c r="H260" i="3" s="1"/>
  <c r="H258" i="3" s="1"/>
  <c r="H29" i="3"/>
  <c r="H28" i="3" s="1"/>
  <c r="H26" i="3" s="1"/>
  <c r="J251" i="3"/>
  <c r="R251" i="3"/>
  <c r="Z251" i="3"/>
  <c r="O251" i="3"/>
  <c r="W251" i="3"/>
  <c r="L251" i="3"/>
  <c r="P251" i="3"/>
  <c r="T251" i="3"/>
  <c r="X251" i="3"/>
  <c r="AB251" i="3"/>
  <c r="N251" i="3"/>
  <c r="V251" i="3"/>
  <c r="AD251" i="3"/>
  <c r="K251" i="3"/>
  <c r="S251" i="3"/>
  <c r="AA251" i="3"/>
  <c r="M251" i="3"/>
  <c r="Q251" i="3"/>
  <c r="U251" i="3"/>
  <c r="Y251" i="3"/>
  <c r="AC251" i="3"/>
  <c r="P261" i="3"/>
  <c r="P260" i="3" s="1"/>
  <c r="P258" i="3" s="1"/>
  <c r="P265" i="3"/>
  <c r="Q265" i="3"/>
  <c r="R265" i="3"/>
  <c r="U268" i="3"/>
  <c r="U267" i="3" s="1"/>
  <c r="U502" i="3"/>
  <c r="U501" i="3" s="1"/>
  <c r="U498" i="3" s="1"/>
  <c r="I17" i="3"/>
  <c r="I16" i="3" s="1"/>
  <c r="I29" i="3"/>
  <c r="I28" i="3" s="1"/>
  <c r="I26" i="3" s="1"/>
  <c r="M17" i="3"/>
  <c r="M16" i="3" s="1"/>
  <c r="M29" i="3"/>
  <c r="M28" i="3" s="1"/>
  <c r="M26" i="3" s="1"/>
  <c r="Q17" i="3"/>
  <c r="Q16" i="3" s="1"/>
  <c r="Q29" i="3"/>
  <c r="Q28" i="3" s="1"/>
  <c r="Q26" i="3" s="1"/>
  <c r="U17" i="3"/>
  <c r="U16" i="3" s="1"/>
  <c r="U29" i="3"/>
  <c r="U28" i="3" s="1"/>
  <c r="U26" i="3" s="1"/>
  <c r="Y17" i="3"/>
  <c r="Y16" i="3" s="1"/>
  <c r="Y29" i="3"/>
  <c r="Y28" i="3" s="1"/>
  <c r="Y26" i="3" s="1"/>
  <c r="AC17" i="3"/>
  <c r="AC16" i="3" s="1"/>
  <c r="AC29" i="3"/>
  <c r="AC28" i="3" s="1"/>
  <c r="AC26" i="3" s="1"/>
  <c r="W25" i="3"/>
  <c r="W24" i="3" s="1"/>
  <c r="W22" i="3" s="1"/>
  <c r="AE502" i="3"/>
  <c r="AE501" i="3" s="1"/>
  <c r="AE498" i="3" s="1"/>
  <c r="I250" i="3"/>
  <c r="I249" i="3" s="1"/>
  <c r="I247" i="3" s="1"/>
  <c r="Q250" i="3"/>
  <c r="Q249" i="3" s="1"/>
  <c r="Q247" i="3" s="1"/>
  <c r="Y250" i="3"/>
  <c r="Y249" i="3" s="1"/>
  <c r="Y247" i="3" s="1"/>
  <c r="AE250" i="3"/>
  <c r="AE249" i="3" s="1"/>
  <c r="AE247" i="3" s="1"/>
  <c r="J250" i="3"/>
  <c r="J249" i="3" s="1"/>
  <c r="J247" i="3" s="1"/>
  <c r="L250" i="3"/>
  <c r="L249" i="3" s="1"/>
  <c r="L247" i="3" s="1"/>
  <c r="N250" i="3"/>
  <c r="N249" i="3" s="1"/>
  <c r="N247" i="3" s="1"/>
  <c r="P250" i="3"/>
  <c r="P249" i="3" s="1"/>
  <c r="R250" i="3"/>
  <c r="R249" i="3" s="1"/>
  <c r="R247" i="3" s="1"/>
  <c r="T250" i="3"/>
  <c r="T249" i="3" s="1"/>
  <c r="T247" i="3" s="1"/>
  <c r="V250" i="3"/>
  <c r="V249" i="3" s="1"/>
  <c r="V247" i="3" s="1"/>
  <c r="X250" i="3"/>
  <c r="X249" i="3" s="1"/>
  <c r="X247" i="3" s="1"/>
  <c r="Z250" i="3"/>
  <c r="Z249" i="3" s="1"/>
  <c r="Z247" i="3" s="1"/>
  <c r="AB250" i="3"/>
  <c r="AB249" i="3" s="1"/>
  <c r="AB247" i="3" s="1"/>
  <c r="AD250" i="3"/>
  <c r="AD249" i="3" s="1"/>
  <c r="AD247" i="3" s="1"/>
  <c r="K250" i="3"/>
  <c r="K249" i="3" s="1"/>
  <c r="K247" i="3" s="1"/>
  <c r="M250" i="3"/>
  <c r="M249" i="3" s="1"/>
  <c r="M247" i="3" s="1"/>
  <c r="O250" i="3"/>
  <c r="O249" i="3" s="1"/>
  <c r="O247" i="3" s="1"/>
  <c r="S250" i="3"/>
  <c r="S249" i="3" s="1"/>
  <c r="S247" i="3" s="1"/>
  <c r="U250" i="3"/>
  <c r="U249" i="3" s="1"/>
  <c r="U247" i="3" s="1"/>
  <c r="W250" i="3"/>
  <c r="W249" i="3" s="1"/>
  <c r="W247" i="3" s="1"/>
  <c r="AA250" i="3"/>
  <c r="AA249" i="3" s="1"/>
  <c r="AA247" i="3" s="1"/>
  <c r="AC250" i="3"/>
  <c r="AC249" i="3" s="1"/>
  <c r="AC247" i="3" s="1"/>
  <c r="W268" i="3"/>
  <c r="W267" i="3" s="1"/>
  <c r="Y268" i="3"/>
  <c r="Y267" i="3" s="1"/>
  <c r="O268" i="3"/>
  <c r="O267" i="3" s="1"/>
  <c r="AC268" i="3"/>
  <c r="AC267" i="3" s="1"/>
  <c r="K25" i="3"/>
  <c r="K24" i="3" s="1"/>
  <c r="O25" i="3"/>
  <c r="O24" i="3" s="1"/>
  <c r="W17" i="3"/>
  <c r="W16" i="3" s="1"/>
  <c r="W14" i="3" s="1"/>
  <c r="AA25" i="3"/>
  <c r="AA24" i="3" s="1"/>
  <c r="AA22" i="3" s="1"/>
  <c r="J268" i="3"/>
  <c r="J267" i="3" s="1"/>
  <c r="K167" i="3"/>
  <c r="K165" i="3" s="1"/>
  <c r="O167" i="3"/>
  <c r="O165" i="3" s="1"/>
  <c r="Q167" i="3"/>
  <c r="Q165" i="3" s="1"/>
  <c r="K17" i="3"/>
  <c r="K16" i="3" s="1"/>
  <c r="K14" i="3" s="1"/>
  <c r="O17" i="3"/>
  <c r="O16" i="3" s="1"/>
  <c r="O14" i="3" s="1"/>
  <c r="S17" i="3"/>
  <c r="S16" i="3" s="1"/>
  <c r="S14" i="3" s="1"/>
  <c r="AA17" i="3"/>
  <c r="AA16" i="3" s="1"/>
  <c r="AA14" i="3" s="1"/>
  <c r="T268" i="3"/>
  <c r="T267" i="3" s="1"/>
  <c r="V268" i="3"/>
  <c r="V267" i="3" s="1"/>
  <c r="X268" i="3"/>
  <c r="X267" i="3" s="1"/>
  <c r="Z268" i="3"/>
  <c r="Z267" i="3" s="1"/>
  <c r="AB268" i="3"/>
  <c r="AB267" i="3" s="1"/>
  <c r="AD268" i="3"/>
  <c r="AD267" i="3" s="1"/>
  <c r="U25" i="3"/>
  <c r="U24" i="3" s="1"/>
  <c r="Y25" i="3"/>
  <c r="Y24" i="3" s="1"/>
  <c r="J25" i="3"/>
  <c r="L17" i="3"/>
  <c r="L16" i="3" s="1"/>
  <c r="L14" i="3" s="1"/>
  <c r="N25" i="3"/>
  <c r="N17" i="3"/>
  <c r="N16" i="3" s="1"/>
  <c r="N14" i="3" s="1"/>
  <c r="P25" i="3"/>
  <c r="P17" i="3"/>
  <c r="P16" i="3" s="1"/>
  <c r="P14" i="3" s="1"/>
  <c r="R25" i="3"/>
  <c r="R17" i="3"/>
  <c r="R16" i="3" s="1"/>
  <c r="R14" i="3" s="1"/>
  <c r="T17" i="3"/>
  <c r="T16" i="3" s="1"/>
  <c r="T14" i="3" s="1"/>
  <c r="V17" i="3"/>
  <c r="V16" i="3" s="1"/>
  <c r="V14" i="3" s="1"/>
  <c r="X17" i="3"/>
  <c r="X16" i="3" s="1"/>
  <c r="X14" i="3" s="1"/>
  <c r="Z17" i="3"/>
  <c r="Z16" i="3" s="1"/>
  <c r="Z14" i="3" s="1"/>
  <c r="AB17" i="3"/>
  <c r="AB16" i="3" s="1"/>
  <c r="AB14" i="3" s="1"/>
  <c r="AD17" i="3"/>
  <c r="AD16" i="3" s="1"/>
  <c r="AD14" i="3" s="1"/>
  <c r="I167" i="3"/>
  <c r="I165" i="3" s="1"/>
  <c r="T25" i="3"/>
  <c r="T24" i="3" s="1"/>
  <c r="T22" i="3" s="1"/>
  <c r="V25" i="3"/>
  <c r="V24" i="3" s="1"/>
  <c r="V22" i="3" s="1"/>
  <c r="X25" i="3"/>
  <c r="X24" i="3" s="1"/>
  <c r="X22" i="3" s="1"/>
  <c r="Z25" i="3"/>
  <c r="Z24" i="3" s="1"/>
  <c r="Z22" i="3" s="1"/>
  <c r="AB25" i="3"/>
  <c r="AB24" i="3" s="1"/>
  <c r="AB22" i="3" s="1"/>
  <c r="AD25" i="3"/>
  <c r="AD24" i="3" s="1"/>
  <c r="AD22" i="3" s="1"/>
  <c r="W21" i="3" l="1"/>
  <c r="W20" i="3" s="1"/>
  <c r="W18" i="3" s="1"/>
  <c r="AC21" i="3"/>
  <c r="AC20" i="3" s="1"/>
  <c r="AC18" i="3" s="1"/>
  <c r="P21" i="3"/>
  <c r="P20" i="3" s="1"/>
  <c r="P18" i="3" s="1"/>
  <c r="U21" i="3"/>
  <c r="U20" i="3" s="1"/>
  <c r="U18" i="3" s="1"/>
  <c r="H168" i="3"/>
  <c r="H167" i="3" s="1"/>
  <c r="H165" i="3" s="1"/>
  <c r="H502" i="3"/>
  <c r="H501" i="3" s="1"/>
  <c r="H498" i="3" s="1"/>
  <c r="H250" i="3"/>
  <c r="H249" i="3" s="1"/>
  <c r="H247" i="3" s="1"/>
  <c r="P247" i="3"/>
  <c r="Y14" i="3"/>
  <c r="Q14" i="3"/>
  <c r="I14" i="3"/>
  <c r="AC14" i="3"/>
  <c r="U14" i="3"/>
  <c r="M14" i="3"/>
  <c r="Z265" i="3"/>
  <c r="O265" i="3"/>
  <c r="W265" i="3"/>
  <c r="X265" i="3"/>
  <c r="J265" i="3"/>
  <c r="AD265" i="3"/>
  <c r="V265" i="3"/>
  <c r="AB265" i="3"/>
  <c r="T265" i="3"/>
  <c r="AC265" i="3"/>
  <c r="Y265" i="3"/>
  <c r="AA502" i="3"/>
  <c r="AA501" i="3" s="1"/>
  <c r="AA498" i="3" s="1"/>
  <c r="U265" i="3"/>
  <c r="S268" i="3"/>
  <c r="S267" i="3" s="1"/>
  <c r="S502" i="3"/>
  <c r="S501" i="3" s="1"/>
  <c r="S498" i="3" s="1"/>
  <c r="G502" i="3"/>
  <c r="AE168" i="3"/>
  <c r="AE167" i="3" s="1"/>
  <c r="AE165" i="3" s="1"/>
  <c r="Y22" i="3"/>
  <c r="U22" i="3"/>
  <c r="I268" i="3"/>
  <c r="I267" i="3" s="1"/>
  <c r="I502" i="3"/>
  <c r="I501" i="3" s="1"/>
  <c r="I498" i="3" s="1"/>
  <c r="L502" i="3"/>
  <c r="L501" i="3" s="1"/>
  <c r="L498" i="3" s="1"/>
  <c r="K268" i="3"/>
  <c r="K267" i="3" s="1"/>
  <c r="K502" i="3"/>
  <c r="K501" i="3" s="1"/>
  <c r="K498" i="3" s="1"/>
  <c r="M268" i="3"/>
  <c r="M267" i="3" s="1"/>
  <c r="M502" i="3"/>
  <c r="M501" i="3" s="1"/>
  <c r="M498" i="3" s="1"/>
  <c r="J17" i="3"/>
  <c r="J16" i="3" s="1"/>
  <c r="J14" i="3" s="1"/>
  <c r="H17" i="3"/>
  <c r="H16" i="3" s="1"/>
  <c r="H14" i="3" s="1"/>
  <c r="AE25" i="3"/>
  <c r="AE24" i="3" s="1"/>
  <c r="N21" i="3"/>
  <c r="N20" i="3" s="1"/>
  <c r="N18" i="3" s="1"/>
  <c r="Q21" i="3"/>
  <c r="Q20" i="3" s="1"/>
  <c r="Q18" i="3" s="1"/>
  <c r="O21" i="3"/>
  <c r="O20" i="3" s="1"/>
  <c r="O18" i="3" s="1"/>
  <c r="M25" i="3"/>
  <c r="M24" i="3" s="1"/>
  <c r="M22" i="3" s="1"/>
  <c r="S25" i="3"/>
  <c r="S24" i="3" s="1"/>
  <c r="S168" i="3"/>
  <c r="S167" i="3" s="1"/>
  <c r="S165" i="3" s="1"/>
  <c r="L25" i="3"/>
  <c r="L24" i="3" s="1"/>
  <c r="L22" i="3" s="1"/>
  <c r="AC13" i="3"/>
  <c r="AC12" i="3" s="1"/>
  <c r="AC25" i="3"/>
  <c r="AC24" i="3" s="1"/>
  <c r="AC22" i="3" s="1"/>
  <c r="J21" i="3"/>
  <c r="J20" i="3" s="1"/>
  <c r="J18" i="3" s="1"/>
  <c r="R21" i="3"/>
  <c r="R20" i="3" s="1"/>
  <c r="R18" i="3" s="1"/>
  <c r="Q25" i="3"/>
  <c r="Q24" i="3" s="1"/>
  <c r="Q22" i="3" s="1"/>
  <c r="AE17" i="3"/>
  <c r="AE16" i="3" s="1"/>
  <c r="AE14" i="3" s="1"/>
  <c r="G25" i="3"/>
  <c r="G24" i="3" s="1"/>
  <c r="G168" i="3"/>
  <c r="G167" i="3" s="1"/>
  <c r="G165" i="3" s="1"/>
  <c r="G17" i="3"/>
  <c r="G16" i="3" s="1"/>
  <c r="U13" i="3"/>
  <c r="U12" i="3" s="1"/>
  <c r="W13" i="3"/>
  <c r="W12" i="3" s="1"/>
  <c r="X13" i="3"/>
  <c r="X12" i="3" s="1"/>
  <c r="Y13" i="3"/>
  <c r="Y12" i="3" s="1"/>
  <c r="AB13" i="3"/>
  <c r="AB12" i="3" s="1"/>
  <c r="T13" i="3"/>
  <c r="T12" i="3" s="1"/>
  <c r="R24" i="3"/>
  <c r="R22" i="3" s="1"/>
  <c r="P24" i="3"/>
  <c r="P22" i="3" s="1"/>
  <c r="N24" i="3"/>
  <c r="N22" i="3" s="1"/>
  <c r="J13" i="3"/>
  <c r="J24" i="3"/>
  <c r="J22" i="3" s="1"/>
  <c r="O22" i="3"/>
  <c r="K22" i="3"/>
  <c r="AD13" i="3"/>
  <c r="AD12" i="3" s="1"/>
  <c r="Z13" i="3"/>
  <c r="Z12" i="3" s="1"/>
  <c r="V13" i="3"/>
  <c r="V12" i="3" s="1"/>
  <c r="W10" i="3" l="1"/>
  <c r="AC10" i="3"/>
  <c r="U10" i="3"/>
  <c r="Z21" i="3"/>
  <c r="Z20" i="3" s="1"/>
  <c r="Z18" i="3" s="1"/>
  <c r="AB21" i="3"/>
  <c r="AB20" i="3" s="1"/>
  <c r="AB18" i="3" s="1"/>
  <c r="T21" i="3"/>
  <c r="T20" i="3" s="1"/>
  <c r="T18" i="3" s="1"/>
  <c r="V21" i="3"/>
  <c r="V20" i="3" s="1"/>
  <c r="V18" i="3" s="1"/>
  <c r="AD21" i="3"/>
  <c r="AD20" i="3" s="1"/>
  <c r="AD18" i="3" s="1"/>
  <c r="Y21" i="3"/>
  <c r="Y20" i="3" s="1"/>
  <c r="Y18" i="3" s="1"/>
  <c r="L21" i="3"/>
  <c r="L20" i="3" s="1"/>
  <c r="L18" i="3" s="1"/>
  <c r="X21" i="3"/>
  <c r="X20" i="3" s="1"/>
  <c r="X18" i="3" s="1"/>
  <c r="K21" i="3"/>
  <c r="K20" i="3" s="1"/>
  <c r="K18" i="3" s="1"/>
  <c r="AA21" i="3"/>
  <c r="AA20" i="3" s="1"/>
  <c r="AA18" i="3" s="1"/>
  <c r="G501" i="3"/>
  <c r="G498" i="3" s="1"/>
  <c r="G14" i="3"/>
  <c r="H268" i="3"/>
  <c r="H267" i="3" s="1"/>
  <c r="H265" i="3" s="1"/>
  <c r="H21" i="3"/>
  <c r="H20" i="3" s="1"/>
  <c r="H18" i="3" s="1"/>
  <c r="H25" i="3"/>
  <c r="H24" i="3" s="1"/>
  <c r="H22" i="3" s="1"/>
  <c r="G22" i="3"/>
  <c r="G268" i="3"/>
  <c r="G267" i="3" s="1"/>
  <c r="S265" i="3"/>
  <c r="AE22" i="3"/>
  <c r="M13" i="3"/>
  <c r="M12" i="3" s="1"/>
  <c r="S13" i="3"/>
  <c r="S12" i="3" s="1"/>
  <c r="K13" i="3"/>
  <c r="K12" i="3" s="1"/>
  <c r="M265" i="3"/>
  <c r="K265" i="3"/>
  <c r="I265" i="3"/>
  <c r="N13" i="3"/>
  <c r="N12" i="3" s="1"/>
  <c r="N10" i="3" s="1"/>
  <c r="N268" i="3"/>
  <c r="N267" i="3" s="1"/>
  <c r="L13" i="3"/>
  <c r="L12" i="3" s="1"/>
  <c r="L268" i="3"/>
  <c r="L267" i="3" s="1"/>
  <c r="AA13" i="3"/>
  <c r="AA12" i="3" s="1"/>
  <c r="AA268" i="3"/>
  <c r="AA267" i="3" s="1"/>
  <c r="S22" i="3"/>
  <c r="P13" i="3"/>
  <c r="P12" i="3" s="1"/>
  <c r="P10" i="3" s="1"/>
  <c r="R13" i="3"/>
  <c r="R12" i="3" s="1"/>
  <c r="R10" i="3" s="1"/>
  <c r="O13" i="3"/>
  <c r="O12" i="3" s="1"/>
  <c r="O10" i="3" s="1"/>
  <c r="Q13" i="3"/>
  <c r="Q12" i="3" s="1"/>
  <c r="Q10" i="3" s="1"/>
  <c r="I21" i="3"/>
  <c r="I20" i="3" s="1"/>
  <c r="I18" i="3" s="1"/>
  <c r="I25" i="3"/>
  <c r="I24" i="3" s="1"/>
  <c r="I22" i="3" s="1"/>
  <c r="M21" i="3"/>
  <c r="M20" i="3" s="1"/>
  <c r="M18" i="3" s="1"/>
  <c r="S21" i="3"/>
  <c r="S20" i="3" s="1"/>
  <c r="S18" i="3" s="1"/>
  <c r="AE268" i="3"/>
  <c r="AE267" i="3" s="1"/>
  <c r="AE21" i="3"/>
  <c r="AE20" i="3" s="1"/>
  <c r="AE18" i="3" s="1"/>
  <c r="G21" i="3"/>
  <c r="G20" i="3" s="1"/>
  <c r="AE13" i="3"/>
  <c r="J12" i="3"/>
  <c r="J10" i="3" s="1"/>
  <c r="I13" i="3"/>
  <c r="K10" i="3" l="1"/>
  <c r="AD10" i="3"/>
  <c r="X10" i="3"/>
  <c r="AB10" i="3"/>
  <c r="V10" i="3"/>
  <c r="Z10" i="3"/>
  <c r="L10" i="3"/>
  <c r="T10" i="3"/>
  <c r="G18" i="3"/>
  <c r="G265" i="3"/>
  <c r="Y10" i="3"/>
  <c r="AA10" i="3"/>
  <c r="G13" i="3"/>
  <c r="G12" i="3" s="1"/>
  <c r="G10" i="3" s="1"/>
  <c r="H13" i="3"/>
  <c r="H12" i="3" s="1"/>
  <c r="H10" i="3" s="1"/>
  <c r="L265" i="3"/>
  <c r="AA265" i="3"/>
  <c r="N265" i="3"/>
  <c r="AE265" i="3"/>
  <c r="M10" i="3"/>
  <c r="S10" i="3"/>
  <c r="I12" i="3"/>
  <c r="I10" i="3" s="1"/>
  <c r="AE12" i="3"/>
  <c r="AE10" i="3" s="1"/>
</calcChain>
</file>

<file path=xl/sharedStrings.xml><?xml version="1.0" encoding="utf-8"?>
<sst xmlns="http://schemas.openxmlformats.org/spreadsheetml/2006/main" count="3221" uniqueCount="1336">
  <si>
    <t>zł</t>
  </si>
  <si>
    <t>Lp.</t>
  </si>
  <si>
    <t>Nazwa i cel</t>
  </si>
  <si>
    <t>Jednostka odpowiedzialna  lub koordynująca 
program</t>
  </si>
  <si>
    <t xml:space="preserve">Okres realizacji </t>
  </si>
  <si>
    <t>Łączne nakłady finansowe</t>
  </si>
  <si>
    <t>od</t>
  </si>
  <si>
    <t>do</t>
  </si>
  <si>
    <t>1.</t>
  </si>
  <si>
    <t>Wydatki na przedsięwzięcia ogółem (1.1 + 1.2 + 1.3), z tego:</t>
  </si>
  <si>
    <t>1.a.</t>
  </si>
  <si>
    <t>wydatki bieżące</t>
  </si>
  <si>
    <t>1.b.</t>
  </si>
  <si>
    <t>1.1</t>
  </si>
  <si>
    <t>Wydatki na programy, projekty lub zadania związane z programami realizowanymi z udziałem środków, o których mowa w art. 5 ust. 1 pkt. 2 i 3 z dnia 27 sierpnia 2009 r. o finansach publicznych (Dz. U Nr 157, poz. 1240, z późn. zm.), z tego:</t>
  </si>
  <si>
    <t>1.1.1</t>
  </si>
  <si>
    <t>1.1.1.1</t>
  </si>
  <si>
    <t>1.1.1.2</t>
  </si>
  <si>
    <t>1.1.1.4</t>
  </si>
  <si>
    <t>1.1.1.7</t>
  </si>
  <si>
    <t>1.1.1.13</t>
  </si>
  <si>
    <t>1.1.1.14</t>
  </si>
  <si>
    <t>1.1.1.18</t>
  </si>
  <si>
    <t>1.1.1.19</t>
  </si>
  <si>
    <t>1.1.1.20</t>
  </si>
  <si>
    <t>1.1.1.21</t>
  </si>
  <si>
    <t>1.1.1.22</t>
  </si>
  <si>
    <t>1.1.1.24</t>
  </si>
  <si>
    <t>1.1.1.25</t>
  </si>
  <si>
    <t>1.1.1.26</t>
  </si>
  <si>
    <t>1.1.1.27</t>
  </si>
  <si>
    <t>1.1.1.28</t>
  </si>
  <si>
    <t>1.1.1.29</t>
  </si>
  <si>
    <t>1.1.1.30</t>
  </si>
  <si>
    <t>1.1.1.32</t>
  </si>
  <si>
    <t>1.1.1.33</t>
  </si>
  <si>
    <t>1.1.1.35</t>
  </si>
  <si>
    <t>1.1.1.36</t>
  </si>
  <si>
    <t>1.1.1.37</t>
  </si>
  <si>
    <t>1.1.2</t>
  </si>
  <si>
    <t>wydatki majątkowe</t>
  </si>
  <si>
    <t>1.2</t>
  </si>
  <si>
    <t>Wydatki na programy, projekty lub zadania związane z umowami partnerstwa publiczno-prywatnego, z tego:</t>
  </si>
  <si>
    <t>1.2.1</t>
  </si>
  <si>
    <t>1.3</t>
  </si>
  <si>
    <t>Wydatki na programy, projekty lub zadania pozostałe (inne niż wymienione w pkt. 1.1 i 1.2), z tego: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</si>
  <si>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</si>
  <si>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</si>
  <si>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</si>
  <si>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</si>
  <si>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</si>
  <si>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</si>
  <si>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</si>
  <si>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</si>
  <si>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</si>
  <si>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</si>
  <si>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</si>
  <si>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</si>
  <si>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</si>
  <si>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</si>
  <si>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</si>
  <si>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</si>
  <si>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</si>
  <si>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</si>
  <si>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</si>
  <si>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</si>
  <si>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</si>
  <si>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1.3.1.22</t>
  </si>
  <si>
    <t>1.3.1.23</t>
  </si>
  <si>
    <t>1.3.1.24</t>
  </si>
  <si>
    <t>1.3.1.25</t>
  </si>
  <si>
    <t>1.3.1.27</t>
  </si>
  <si>
    <t>1.3.1.28</t>
  </si>
  <si>
    <t>1.3.1.29</t>
  </si>
  <si>
    <t>1.3.1.30</t>
  </si>
  <si>
    <t>1.3.1.33</t>
  </si>
  <si>
    <t>1.3.1.34</t>
  </si>
  <si>
    <t>1.3.1.35</t>
  </si>
  <si>
    <t>1.3.1.36</t>
  </si>
  <si>
    <t>1.3.1.37</t>
  </si>
  <si>
    <t>1.3.1.38</t>
  </si>
  <si>
    <t>1.3.1.39</t>
  </si>
  <si>
    <t>1.3.1.42</t>
  </si>
  <si>
    <t>1.3.1.43</t>
  </si>
  <si>
    <t>1.3.1.44</t>
  </si>
  <si>
    <t>1.3.1.45</t>
  </si>
  <si>
    <t>1.3.1.50</t>
  </si>
  <si>
    <t>1.3.1.51</t>
  </si>
  <si>
    <t>1.3.1.53</t>
  </si>
  <si>
    <t>1.3.1.55</t>
  </si>
  <si>
    <t>1.3.1.56</t>
  </si>
  <si>
    <t>1.3.1.57</t>
  </si>
  <si>
    <t>1.3.1.58</t>
  </si>
  <si>
    <t>1.3.1.61</t>
  </si>
  <si>
    <t>1.3.1.64</t>
  </si>
  <si>
    <t>1.3.1.65</t>
  </si>
  <si>
    <t>1.3.1.66</t>
  </si>
  <si>
    <t>1.3.1.67</t>
  </si>
  <si>
    <t>1.3.1.68</t>
  </si>
  <si>
    <t>1.3.1.69</t>
  </si>
  <si>
    <t>1.3.1.71</t>
  </si>
  <si>
    <t>1.3.1.72</t>
  </si>
  <si>
    <t>1.3.1.75</t>
  </si>
  <si>
    <t>1.3.1.78</t>
  </si>
  <si>
    <t>1.3.1.79</t>
  </si>
  <si>
    <t>1.3.1.80</t>
  </si>
  <si>
    <t>1.3.1.81</t>
  </si>
  <si>
    <t>1.3.1.82</t>
  </si>
  <si>
    <t>1.3.1.85</t>
  </si>
  <si>
    <t>1.3.1.87</t>
  </si>
  <si>
    <t>1.3.1.88</t>
  </si>
  <si>
    <t>1.3.2</t>
  </si>
  <si>
    <t>1.2.2.1</t>
  </si>
  <si>
    <t>1.2.2</t>
  </si>
  <si>
    <t xml:space="preserve">Wydział Organizacji i Nadzoru </t>
  </si>
  <si>
    <t>Wydział Edukacji</t>
  </si>
  <si>
    <t xml:space="preserve">Wydział Kultury i Dziedzictwa Narodowego </t>
  </si>
  <si>
    <t>Zarząd Infrastruktury Sportowej</t>
  </si>
  <si>
    <t>Zarząd Budynków Komunalnych</t>
  </si>
  <si>
    <t>Wydział Organizacji i Nadzoru</t>
  </si>
  <si>
    <t xml:space="preserve"> Wydział Geodezji  </t>
  </si>
  <si>
    <t xml:space="preserve">Wydział Bezpieczeństwa i Zarządzania Kryzysowego </t>
  </si>
  <si>
    <t xml:space="preserve">Urząd Miasta Krakowa </t>
  </si>
  <si>
    <t xml:space="preserve">Wydział Podatków i Opłat </t>
  </si>
  <si>
    <r>
      <rPr>
        <b/>
        <sz val="15"/>
        <rFont val="Calibri"/>
        <family val="2"/>
        <charset val="238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wydajności systemu udzielania wsparcia finansowego dla działań związanych z fizyczną likwidacją palenisk węglowych, zgromadzenie wiarygodnych danych dotyczących wpływu systemu transportu na jakość powietrza w Krakowie, ograniczenie negatywnego wpływu systemu transportu na jakość powietrza w Krakowie poprzez wzrost świadomości mieszkańców w zakresie konsekwencji płynących z wyboru zrównoważonych środków transportu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</si>
  <si>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szans na zatrudnienie uczniów kształcących się w szkołach zawodowych, poprzez poprawę efektywności kształcenia zawodowego oraz podniesienie u uczniów małopolskich gimnazjów zdolności do podejmowania właściwych decyzji dotyczących dalszej ścieżki edukacyjnej i zawodowej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</si>
  <si>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</si>
  <si>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</t>
    </r>
  </si>
  <si>
    <r>
      <rPr>
        <b/>
        <sz val="15"/>
        <rFont val="Calibri"/>
        <family val="2"/>
        <charset val="238"/>
        <scheme val="minor"/>
      </rPr>
      <t>Utrzymanie i remonty szaletów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 i turystom odwiedzającym Kraków  sprawnie funkcjonujących  szaletów  miejskich z zachowaniem warunków czystości i higieny na wysokim standardzie</t>
    </r>
  </si>
  <si>
    <r>
      <rPr>
        <b/>
        <sz val="15"/>
        <rFont val="Calibri"/>
        <family val="2"/>
        <charset val="238"/>
        <scheme val="minor"/>
      </rPr>
      <t>Utrzymanie i remonty fontann, pitników, brodzików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Całoroczne utrzymanie urządzeń wodnych zlokalizowanych na terenie Miasta Krakowa</t>
    </r>
  </si>
  <si>
    <r>
      <rPr>
        <b/>
        <sz val="15"/>
        <rFont val="Calibri"/>
        <family val="2"/>
        <charset val="238"/>
        <scheme val="minor"/>
      </rPr>
      <t>Utrzymanie elementów systemu odwodnienia oraz zaopatrzenia magazynu przeciwpowodziowego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systemu odwodnienia Miasta Krakowa</t>
    </r>
  </si>
  <si>
    <r>
      <rPr>
        <b/>
        <sz val="15"/>
        <rFont val="Calibri"/>
        <family val="2"/>
        <charset val="238"/>
        <scheme val="minor"/>
      </rPr>
      <t>Utrzymanie i remonty dróg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</t>
    </r>
  </si>
  <si>
    <r>
      <rPr>
        <b/>
        <sz val="15"/>
        <rFont val="Calibri"/>
        <family val="2"/>
        <charset val="238"/>
        <scheme val="minor"/>
      </rPr>
      <t xml:space="preserve">Utrzymanie stałej aktualności tablic z nazwami ulic i placów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w stałej aktualności  tablic z nazwami ulic i placów</t>
    </r>
  </si>
  <si>
    <r>
      <rPr>
        <b/>
        <sz val="15"/>
        <rFont val="Calibri"/>
        <family val="2"/>
        <charset val="238"/>
        <scheme val="minor"/>
      </rPr>
      <t>Utrzymanie infrastruktury komunikacji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Zagwarantowanie ciągłości i bezpieczeństwa komunikacji tramwajowej</t>
    </r>
  </si>
  <si>
    <r>
      <rPr>
        <b/>
        <sz val="15"/>
        <rFont val="Calibri"/>
        <family val="2"/>
        <charset val="238"/>
        <scheme val="minor"/>
      </rPr>
      <t>Oświetlenie uliczne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gminy, poprawa bezpieczeństwa ruchu drogowego i komfortu życia mieszkańców w zakresie oświetlenia ulicznego na terenie Miasta Krakowa</t>
    </r>
  </si>
  <si>
    <r>
      <rPr>
        <b/>
        <sz val="15"/>
        <rFont val="Calibri"/>
        <family val="2"/>
        <charset val="238"/>
        <scheme val="minor"/>
      </rPr>
      <t>Zabezpieczenie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utrzymanie w wymaganym standardzie urządzeń bezpieczeństwa ruchu drogowego, utrzymanie w ciągłej sprawności sygnalizacji świetlnych i urządzeń systemu UTCS oraz TTSS na terenie Miasta Krakowa</t>
    </r>
  </si>
  <si>
    <r>
      <rPr>
        <b/>
        <sz val="15"/>
        <rFont val="Calibri"/>
        <family val="2"/>
        <charset val="238"/>
        <scheme val="minor"/>
      </rPr>
      <t>Utrzymanie czystości i porządku na terenie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czystości i porządku na terenie GMK</t>
    </r>
  </si>
  <si>
    <r>
      <rPr>
        <b/>
        <sz val="15"/>
        <rFont val="Calibri"/>
        <family val="2"/>
        <charset val="238"/>
        <scheme val="minor"/>
      </rPr>
      <t>Zintegrowany system gospodarowania odpadami komunalnymi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i rozwój zintegrowanego systemu gospodarowania odpadami komunalnymi na terenie Gminy Miejskiej Kraków zgodnie z wymogami znowelizowanej ustawy z dnia 13 września 1996 r. o utrzymaniu czystości i porządku w gminach</t>
    </r>
  </si>
  <si>
    <r>
      <rPr>
        <b/>
        <sz val="15"/>
        <rFont val="Calibri"/>
        <family val="2"/>
        <charset val="238"/>
        <scheme val="minor"/>
      </rPr>
      <t>Przeprowadzenie przez biegłego rewidenta badania rocznych sprawozdań finansowych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Uzyskanie pisemnej opinii wraz z raportem z badania sprawozdania finansowego</t>
    </r>
  </si>
  <si>
    <r>
      <rPr>
        <b/>
        <sz val="15"/>
        <rFont val="Calibri"/>
        <family val="2"/>
        <charset val="238"/>
        <scheme val="minor"/>
      </rPr>
      <t>Audyty zewnętrzne zgodności z normą ISO 9001 i ISO 27001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certyfikatu ISO 9001 i ISO 27001, nadzór nad systemem zarządzania jakością i systemem zarządzania bezpieczeństwem informacji</t>
    </r>
  </si>
  <si>
    <r>
      <rPr>
        <b/>
        <sz val="15"/>
        <rFont val="Calibri"/>
        <family val="2"/>
        <charset val="238"/>
        <scheme val="minor"/>
      </rPr>
      <t>Wsparcie z zakresu pomocy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dostępu do skutecznej pomocy w formie wsparcia o charakterze materialnym ograniczającej zasięg i głębokość ubóstwa</t>
    </r>
  </si>
  <si>
    <r>
      <rPr>
        <b/>
        <sz val="15"/>
        <rFont val="Calibri"/>
        <family val="2"/>
        <charset val="238"/>
        <scheme val="minor"/>
      </rPr>
      <t>Obsługa Krakowskiej Karty Rodzinnej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Krakowskiej Karty Rodzinnej oraz asysta techniczna i modyfikacja aplikacji do obsługi KKR</t>
    </r>
  </si>
  <si>
    <r>
      <rPr>
        <b/>
        <sz val="15"/>
        <rFont val="Calibri"/>
        <family val="2"/>
        <charset val="238"/>
        <scheme val="minor"/>
      </rPr>
      <t xml:space="preserve">Realizacja zadań w zakresie kultury fizycznej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Popularyzacja sportu wśród mieszkańców Krakowa oraz właściwe wykorzystanie potencjału zarządzanych obiektów sportowych, zarządzanie, utrzymanie bazy sportowej oraz organizacja imprez sportowo-rekreacyjnych</t>
    </r>
  </si>
  <si>
    <r>
      <rPr>
        <b/>
        <sz val="15"/>
        <rFont val="Calibri"/>
        <family val="2"/>
        <charset val="238"/>
        <scheme val="minor"/>
      </rPr>
      <t xml:space="preserve">Stwierdzenie zgonu osób zmarłych oraz transport zwłok z miejsc publicznych w granicach administracyjnych Miasta Krakowa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Ustalenie przyczyny zgonu w Zakładzie Medycyny Sądowej zgodnie z art. 13 Ustawy o cmentarzach i chowaniu zmarłych z dnia 31.01.1959 r.</t>
    </r>
  </si>
  <si>
    <r>
      <rPr>
        <b/>
        <sz val="15"/>
        <rFont val="Calibri"/>
        <family val="2"/>
        <charset val="238"/>
        <scheme val="minor"/>
      </rPr>
      <t>Opracowanie Programów i innych dokumentów z zakresu ochrony środowiska i gospodarki wodnej oraz podejmowanie innych działań w tym zakresie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innych zadań z zakresu ochrony środowiska i gospodarki wodnej</t>
    </r>
  </si>
  <si>
    <r>
      <rPr>
        <b/>
        <sz val="15"/>
        <rFont val="Calibri"/>
        <family val="2"/>
        <charset val="238"/>
        <scheme val="minor"/>
      </rPr>
      <t>Utrzymanie i konserwacja zieleni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zapewnienie utrzymania wszystkich rodzajów obiektów przyrodniczych, składających się na całość miejskich terenów zieleni</t>
    </r>
  </si>
  <si>
    <r>
      <rPr>
        <b/>
        <sz val="15"/>
        <rFont val="Calibri"/>
        <family val="2"/>
        <charset val="238"/>
        <scheme val="minor"/>
      </rPr>
      <t>Zabezpieczenie budynków inwentarskich na potrzeby ewakuowanych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odpowiednich pomieszczeń do przetrzymywania ewakuowanych zwierząt z terenu Gminy Miejskiej Kraków</t>
    </r>
  </si>
  <si>
    <r>
      <rPr>
        <b/>
        <sz val="15"/>
        <rFont val="Calibri"/>
        <family val="2"/>
        <charset val="238"/>
        <scheme val="minor"/>
      </rPr>
      <t xml:space="preserve">Prowadzenie Schroniska dla Bezdomnych Zwierząt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Schroniska, prowadzenie działalności ochronnej przed zwierzętami, wyłapywanie zwierząt z terenu Gminy, przyjmowanie zwierząt zabłąkanych oraz zwierząt odebranych właścicielom lub opiekunom w trybie przepisów ustawy</t>
    </r>
  </si>
  <si>
    <r>
      <rPr>
        <b/>
        <sz val="15"/>
        <rFont val="Calibri"/>
        <family val="2"/>
        <charset val="238"/>
        <scheme val="minor"/>
      </rPr>
      <t>Utrzymanie domeny internetowej ue.krakow.pl oraz ppp.krakow.pl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utrzymania ww. domen jako narzędzia promocji dla projektów współfinansowanych ze środków bezzwrotnych</t>
    </r>
  </si>
  <si>
    <r>
      <rPr>
        <b/>
        <sz val="15"/>
        <rFont val="Calibri"/>
        <family val="2"/>
        <charset val="238"/>
        <scheme val="minor"/>
      </rPr>
      <t>Dekoracja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i turystom odwiedzającym Kraków dekorację Miasta Krakowa z okazji uroczystości, świąt, wizyt i imprez okolicznościowych, z wykorzystaniem nowoczesnych materiałów i technologii dostępnych na rynku, służących podniesieniu walorów wizualnych i estetycznych</t>
    </r>
  </si>
  <si>
    <r>
      <rPr>
        <b/>
        <sz val="15"/>
        <rFont val="Calibri"/>
        <family val="2"/>
        <charset val="238"/>
        <scheme val="minor"/>
      </rPr>
      <t>Program zadań bieżących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standardu życia mieszkańców</t>
    </r>
  </si>
  <si>
    <r>
      <rPr>
        <b/>
        <sz val="15"/>
        <rFont val="Calibri"/>
        <family val="2"/>
        <charset val="238"/>
        <scheme val="minor"/>
      </rPr>
      <t>Redakcja, druk, kolportaż gazetek dzielnicowych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Komunikacja z mieszkańcami</t>
    </r>
  </si>
  <si>
    <r>
      <rPr>
        <b/>
        <sz val="15"/>
        <rFont val="Calibri"/>
        <family val="2"/>
        <charset val="238"/>
        <scheme val="minor"/>
      </rPr>
      <t>Przygotowanie i doręczanie przesyłek wymiarowych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Doręczenie podatnikom decyzji wymiarowych w podatku od nieruchomości i podatku rolnym</t>
    </r>
  </si>
  <si>
    <r>
      <rPr>
        <b/>
        <sz val="15"/>
        <rFont val="Calibri"/>
        <family val="2"/>
        <charset val="238"/>
        <scheme val="minor"/>
      </rPr>
      <t>Administrowanie Techniczne i Hosting Systemu Biuletynu Informacji Publicznej Miasta Krakowa oraz Systemu Internetowego Serwisu Informacyjnego Urzędu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świadczonych przez UMK</t>
    </r>
  </si>
  <si>
    <r>
      <rPr>
        <b/>
        <sz val="15"/>
        <rFont val="Calibri"/>
        <family val="2"/>
        <charset val="238"/>
        <scheme val="minor"/>
      </rPr>
      <t>Udzielanie nieodpłatnej pomocy prawnej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na terenie Gminy Miejskiej Kraków punktów nieodpłatnej pomocy prawnej dla uprawnionych osób</t>
    </r>
  </si>
  <si>
    <r>
      <rPr>
        <b/>
        <sz val="15"/>
        <rFont val="Calibri"/>
        <family val="2"/>
        <charset val="238"/>
        <scheme val="minor"/>
      </rPr>
      <t>Realizacja zadań związanych z Programem Młody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Aktywizacja społeczna młodzieży</t>
    </r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</si>
  <si>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przez Urząd Miasta Krakowa projektów wyłonionych w ramach budżetu obywatelskiego ogólnomiejskiego</t>
    </r>
  </si>
  <si>
    <r>
      <rPr>
        <b/>
        <sz val="15"/>
        <rFont val="Calibri"/>
        <family val="2"/>
        <charset val="238"/>
        <scheme val="minor"/>
      </rPr>
      <t>Refundacja kosztów zatrudnienia zaproszonych rodzin repatriantów zgodnie z Ustawą o repatriacji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pracy zaproszonym repatriantom</t>
    </r>
  </si>
  <si>
    <r>
      <rPr>
        <b/>
        <sz val="15"/>
        <rFont val="Calibri"/>
        <family val="2"/>
        <charset val="238"/>
        <scheme val="minor"/>
      </rPr>
      <t>Zintegrowany system monitorowania danych przestrzennych dla poprawy jakości powietrza w Krakowie oraz działania w ramach Funduszu Współpracy Dwustronnej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władz, w zakresie których znajdują się kompetencje dotyczące środowiska w relacji do zintegrowanego planowania i kontroli</t>
    </r>
  </si>
  <si>
    <r>
      <t xml:space="preserve">Utrzymanie i rozwój Zintegrowanego Systemu Zarządzania w tym systemu STRADOM
</t>
    </r>
    <r>
      <rPr>
        <sz val="12"/>
        <rFont val="Calibri"/>
        <family val="2"/>
        <charset val="238"/>
        <scheme val="minor"/>
      </rPr>
      <t>Cel: Utrzymanie strony internetowej dotyczącej Konferencji zamykającej projekt MJUP</t>
    </r>
  </si>
  <si>
    <r>
      <t xml:space="preserve">Program Elektroniczna Komunikacja i Obsługa w UMK
</t>
    </r>
    <r>
      <rPr>
        <sz val="12"/>
        <rFont val="Calibri"/>
        <family val="2"/>
        <charset val="238"/>
        <scheme val="minor"/>
      </rPr>
      <t>Cel: Skoordynowanie prac mających na celu wdrożenie modelu docelowego dla elektronicznej komunikacji i obsługi w UMK</t>
    </r>
  </si>
  <si>
    <t>Limity wydatków w poszczególnych latach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</si>
  <si>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</si>
  <si>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</si>
  <si>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</si>
  <si>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</si>
  <si>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</si>
  <si>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</si>
  <si>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</si>
  <si>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</si>
  <si>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</si>
  <si>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</si>
  <si>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</si>
  <si>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</si>
  <si>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</si>
  <si>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</si>
  <si>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</si>
  <si>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</si>
  <si>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</si>
  <si>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</si>
  <si>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</si>
  <si>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</si>
  <si>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</si>
  <si>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</si>
  <si>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</si>
  <si>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</si>
  <si>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</si>
  <si>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</si>
  <si>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</si>
  <si>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</si>
  <si>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</si>
  <si>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</si>
  <si>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</si>
  <si>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</si>
  <si>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</si>
  <si>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</si>
  <si>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1.3.2.35</t>
  </si>
  <si>
    <t>1.3.2.36</t>
  </si>
  <si>
    <t>1.3.2.37</t>
  </si>
  <si>
    <t>1.3.2.38</t>
  </si>
  <si>
    <t>1.3.2.39</t>
  </si>
  <si>
    <t>1.3.2.40</t>
  </si>
  <si>
    <t>1.3.2.41</t>
  </si>
  <si>
    <t>1.3.2.42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</si>
  <si>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</si>
  <si>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</si>
  <si>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</si>
  <si>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</si>
  <si>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</si>
  <si>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</si>
  <si>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</si>
  <si>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</si>
  <si>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</si>
  <si>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</si>
  <si>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</si>
  <si>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1.3.2.54</t>
  </si>
  <si>
    <t>1.3.2.55</t>
  </si>
  <si>
    <t>1.3.2.56</t>
  </si>
  <si>
    <t>1.3.2.57</t>
  </si>
  <si>
    <t>1.3.2.58</t>
  </si>
  <si>
    <t>1.3.2.59</t>
  </si>
  <si>
    <t>1.3.2.60</t>
  </si>
  <si>
    <t>1.3.2.61</t>
  </si>
  <si>
    <t>1.3.2.62</t>
  </si>
  <si>
    <t>1.3.2.63</t>
  </si>
  <si>
    <t>1.3.2.64</t>
  </si>
  <si>
    <t>1.3.2.65</t>
  </si>
  <si>
    <t>1.3.2.66</t>
  </si>
  <si>
    <t>1.3.2.67</t>
  </si>
  <si>
    <t>1.3.2.68</t>
  </si>
  <si>
    <t>1.3.2.69</t>
  </si>
  <si>
    <t>1.3.2.70</t>
  </si>
  <si>
    <t>1.3.2.71</t>
  </si>
  <si>
    <t>1.3.2.72</t>
  </si>
  <si>
    <t>1.3.2.73</t>
  </si>
  <si>
    <t>1.3.2.74</t>
  </si>
  <si>
    <t>1.3.2.75</t>
  </si>
  <si>
    <t>1.3.2.76</t>
  </si>
  <si>
    <t>1.3.2.77</t>
  </si>
  <si>
    <t>1.3.2.78</t>
  </si>
  <si>
    <t>1.3.2.79</t>
  </si>
  <si>
    <t>1.3.2.80</t>
  </si>
  <si>
    <t>1.3.2.81</t>
  </si>
  <si>
    <t>1.3.2.82</t>
  </si>
  <si>
    <t>1.3.2.83</t>
  </si>
  <si>
    <t>1.3.2.84</t>
  </si>
  <si>
    <t>1.3.2.85</t>
  </si>
  <si>
    <t>1.3.2.86</t>
  </si>
  <si>
    <t>1.3.2.87</t>
  </si>
  <si>
    <t>1.3.2.88</t>
  </si>
  <si>
    <t>1.3.2.89</t>
  </si>
  <si>
    <t>1.3.2.90</t>
  </si>
  <si>
    <t>1.3.2.91</t>
  </si>
  <si>
    <t>1.3.2.92</t>
  </si>
  <si>
    <t>1.3.2.93</t>
  </si>
  <si>
    <t>1.3.2.94</t>
  </si>
  <si>
    <t>1.3.2.95</t>
  </si>
  <si>
    <t>1.3.2.96</t>
  </si>
  <si>
    <t>1.3.2.97</t>
  </si>
  <si>
    <t>1.3.2.98</t>
  </si>
  <si>
    <t>1.3.2.99</t>
  </si>
  <si>
    <t>1.3.2.100</t>
  </si>
  <si>
    <t>1.3.2.101</t>
  </si>
  <si>
    <t>1.3.2.102</t>
  </si>
  <si>
    <t>1.3.2.103</t>
  </si>
  <si>
    <t>1.3.2.104</t>
  </si>
  <si>
    <t>1.3.2.105</t>
  </si>
  <si>
    <t>1.3.2.106</t>
  </si>
  <si>
    <t>1.3.2.107</t>
  </si>
  <si>
    <t>1.3.2.108</t>
  </si>
  <si>
    <t>1.3.2.109</t>
  </si>
  <si>
    <t>1.3.2.110</t>
  </si>
  <si>
    <t>1.3.2.111</t>
  </si>
  <si>
    <t>1.3.2.112</t>
  </si>
  <si>
    <t>1.3.2.113</t>
  </si>
  <si>
    <t>1.3.2.114</t>
  </si>
  <si>
    <t>1.3.2.115</t>
  </si>
  <si>
    <t>1.3.2.116</t>
  </si>
  <si>
    <t>1.3.2.117</t>
  </si>
  <si>
    <t>1.3.2.118</t>
  </si>
  <si>
    <t>1.3.2.119</t>
  </si>
  <si>
    <t>1.3.2.120</t>
  </si>
  <si>
    <t>1.3.2.121</t>
  </si>
  <si>
    <t>1.3.2.122</t>
  </si>
  <si>
    <t>1.3.2.123</t>
  </si>
  <si>
    <t>1.3.2.124</t>
  </si>
  <si>
    <t>1.3.2.125</t>
  </si>
  <si>
    <t>1.3.2.126</t>
  </si>
  <si>
    <t>1.3.2.127</t>
  </si>
  <si>
    <t>1.3.2.128</t>
  </si>
  <si>
    <t>1.3.2.129</t>
  </si>
  <si>
    <t>1.3.2.130</t>
  </si>
  <si>
    <t>1.3.2.131</t>
  </si>
  <si>
    <t>1.3.2.132</t>
  </si>
  <si>
    <t>1.3.2.133</t>
  </si>
  <si>
    <t>1.3.2.134</t>
  </si>
  <si>
    <t>1.3.2.135</t>
  </si>
  <si>
    <t>1.3.2.136</t>
  </si>
  <si>
    <t>1.3.2.137</t>
  </si>
  <si>
    <t>1.3.2.138</t>
  </si>
  <si>
    <t>1.3.2.139</t>
  </si>
  <si>
    <t>1.3.2.140</t>
  </si>
  <si>
    <t>1.3.2.141</t>
  </si>
  <si>
    <t>1.3.2.142</t>
  </si>
  <si>
    <t>1.3.2.143</t>
  </si>
  <si>
    <t>1.3.2.144</t>
  </si>
  <si>
    <t>1.3.2.145</t>
  </si>
  <si>
    <t>1.3.2.146</t>
  </si>
  <si>
    <t>1.3.2.147</t>
  </si>
  <si>
    <t>1.3.2.148</t>
  </si>
  <si>
    <t>1.3.2.149</t>
  </si>
  <si>
    <t>1.3.2.150</t>
  </si>
  <si>
    <t>1.3.2.151</t>
  </si>
  <si>
    <t>1.3.2.152</t>
  </si>
  <si>
    <t>1.3.2.153</t>
  </si>
  <si>
    <t>1.3.2.154</t>
  </si>
  <si>
    <t>1.3.2.155</t>
  </si>
  <si>
    <t>1.3.2.156</t>
  </si>
  <si>
    <t>1.3.2.157</t>
  </si>
  <si>
    <t>1.3.2.158</t>
  </si>
  <si>
    <t>1.3.2.159</t>
  </si>
  <si>
    <t>1.3.2.160</t>
  </si>
  <si>
    <t>1.3.2.161</t>
  </si>
  <si>
    <t>1.3.2.162</t>
  </si>
  <si>
    <t>1.3.2.163</t>
  </si>
  <si>
    <t>1.3.2.164</t>
  </si>
  <si>
    <t>1.3.2.165</t>
  </si>
  <si>
    <t>1.3.2.166</t>
  </si>
  <si>
    <t>1.3.2.167</t>
  </si>
  <si>
    <t>1.3.2.168</t>
  </si>
  <si>
    <t>1.3.2.169</t>
  </si>
  <si>
    <t>1.3.2.170</t>
  </si>
  <si>
    <t>1.3.2.171</t>
  </si>
  <si>
    <t>1.3.2.172</t>
  </si>
  <si>
    <t>1.3.2.173</t>
  </si>
  <si>
    <t>1.3.2.174</t>
  </si>
  <si>
    <t>1.3.2.175</t>
  </si>
  <si>
    <t>1.3.2.176</t>
  </si>
  <si>
    <t>1.3.2.177</t>
  </si>
  <si>
    <t>1.3.2.178</t>
  </si>
  <si>
    <t>1.3.2.179</t>
  </si>
  <si>
    <t>1.3.2.180</t>
  </si>
  <si>
    <t>1.3.2.181</t>
  </si>
  <si>
    <t>1.3.2.182</t>
  </si>
  <si>
    <t>1.3.2.183</t>
  </si>
  <si>
    <t>1.3.2.184</t>
  </si>
  <si>
    <t>1.3.2.185</t>
  </si>
  <si>
    <t>1.3.2.186</t>
  </si>
  <si>
    <t>1.3.2.187</t>
  </si>
  <si>
    <t>1.3.2.188</t>
  </si>
  <si>
    <t>1.3.2.189</t>
  </si>
  <si>
    <t>1.3.2.190</t>
  </si>
  <si>
    <t>1.3.2.191</t>
  </si>
  <si>
    <t>1.3.2.192</t>
  </si>
  <si>
    <t>1.3.2.193</t>
  </si>
  <si>
    <t>1.3.2.194</t>
  </si>
  <si>
    <t>1.3.2.195</t>
  </si>
  <si>
    <t>1.3.2.196</t>
  </si>
  <si>
    <t>1.3.2.197</t>
  </si>
  <si>
    <t>1.3.2.198</t>
  </si>
  <si>
    <t>1.3.2.199</t>
  </si>
  <si>
    <t>1.3.2.200</t>
  </si>
  <si>
    <t>1.3.2.201</t>
  </si>
  <si>
    <t>1.3.2.202</t>
  </si>
  <si>
    <t>1.3.2.203</t>
  </si>
  <si>
    <t>1.3.2.204</t>
  </si>
  <si>
    <t>1.3.2.205</t>
  </si>
  <si>
    <r>
      <t xml:space="preserve">Monitoring zaopatrzenia w media
</t>
    </r>
    <r>
      <rPr>
        <sz val="12"/>
        <rFont val="Calibri"/>
        <family val="2"/>
        <charset val="238"/>
        <scheme val="minor"/>
      </rPr>
      <t>Cel: Utrzymanie hydrantów do zaopatrzenia w wodę w stałej gotowości</t>
    </r>
  </si>
  <si>
    <t xml:space="preserve">Wydział Kształtowania 
Środowiska </t>
  </si>
  <si>
    <t>Zarząd Zieleni 
Miejskiej</t>
  </si>
  <si>
    <t xml:space="preserve">Wydział 
Mieszkalnictwa </t>
  </si>
  <si>
    <t>WYKAZ  PRZEDSIĘWZIĘĆ  WIELOLETNICH  MIASTA  KRAKOWA</t>
  </si>
  <si>
    <t>Limit 
zobowiązań</t>
  </si>
  <si>
    <r>
      <rPr>
        <b/>
        <sz val="15"/>
        <rFont val="Calibri"/>
        <family val="2"/>
        <charset val="238"/>
        <scheme val="minor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</rPr>
      <t>Cel: Zwiększenie wydajności systemu udzielania wsparcia finansowego dla działań związanych z fizyczną likwidacją palenisk węglowych</t>
    </r>
  </si>
  <si>
    <t xml:space="preserve">Wydział Budżetu 
Miasta </t>
  </si>
  <si>
    <t>Miejski Ośrodek 
Pomocy Społecznej</t>
  </si>
  <si>
    <t>Wydział Organizacji 
i Nadzoru</t>
  </si>
  <si>
    <t>Miejskie Centrum Obsługi Oświaty</t>
  </si>
  <si>
    <t>przed zmianą</t>
  </si>
  <si>
    <t>zmiana</t>
  </si>
  <si>
    <t>po zmianie</t>
  </si>
  <si>
    <t>1.b</t>
  </si>
  <si>
    <t>Wydatki na programy, projekty lub zadania związane z programami realizowanymi 
z udziałem środków, o których mowa w art. 5 ust. 1 pkt. 2 i 3 z dnia 27 sierpnia 2009 r. o finansach publicznych (Dz. U Nr 157, poz. 1240, z późn. zm.), z tego:</t>
  </si>
  <si>
    <t xml:space="preserve">WYKAZ  PRZEDSIĘWZIĘĆ  WIELOLETNICH  MIASTA  KRAKOWA  -  ZMIANY </t>
  </si>
  <si>
    <t>Łączne nakłady 
finansowe</t>
  </si>
  <si>
    <t>Jednostka 
odpowiedzialna lub koordynująca program</t>
  </si>
  <si>
    <t>1.3.1.89</t>
  </si>
  <si>
    <r>
      <t xml:space="preserve">Karta Krakowska
</t>
    </r>
    <r>
      <rPr>
        <sz val="12"/>
        <rFont val="Calibri"/>
        <family val="2"/>
        <charset val="238"/>
        <scheme val="minor"/>
      </rPr>
      <t>Cel: Zwiększenie atrakcyjności Miasta dla obecnych i przyszłych mieszkańców poprzez udostępnienie systemu zniżek, ulg, preferencji i uprawnień</t>
    </r>
  </si>
  <si>
    <t>Wydział ds. Jakości Powietrza</t>
  </si>
  <si>
    <t>1.3.1.90</t>
  </si>
  <si>
    <r>
      <rPr>
        <b/>
        <sz val="15"/>
        <rFont val="Calibri"/>
        <family val="2"/>
        <charset val="238"/>
        <scheme val="minor"/>
      </rPr>
      <t>Działania zmierzające do poprawy jakości powietrza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działań zmierzających do poprawy jakości powietrza</t>
    </r>
  </si>
  <si>
    <r>
      <rPr>
        <b/>
        <sz val="15"/>
        <rFont val="Calibri"/>
        <family val="2"/>
        <charset val="238"/>
        <scheme val="minor"/>
      </rPr>
      <t>Planowanie gospodarki niskoemisyjnej, energetyki i infrastruktury komunalnej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gospodarki niskoemisyjnej, energetycznej i infrastruktury komunalnej</t>
    </r>
  </si>
  <si>
    <t>1.1.1.38</t>
  </si>
  <si>
    <t>1.1.1.39</t>
  </si>
  <si>
    <t>1.1.1.40</t>
  </si>
  <si>
    <t>1.1.1.42</t>
  </si>
  <si>
    <t>1.1.1.43</t>
  </si>
  <si>
    <t>1.1.1.45</t>
  </si>
  <si>
    <t>1.1.1.46</t>
  </si>
  <si>
    <t>1.1.1.47</t>
  </si>
  <si>
    <t>1.1.1.48</t>
  </si>
  <si>
    <t>1.3.1.94</t>
  </si>
  <si>
    <t>1.3.1.95</t>
  </si>
  <si>
    <t>1.3.1.96</t>
  </si>
  <si>
    <t>Miejskie Centrum Profilaktyki Uzależnień</t>
  </si>
  <si>
    <t>Zarząd Zieleni Miejskiej</t>
  </si>
  <si>
    <t>1.1.1.41</t>
  </si>
  <si>
    <r>
      <rPr>
        <b/>
        <sz val="15"/>
        <rFont val="Calibri"/>
        <family val="2"/>
        <charset val="238"/>
        <scheme val="minor"/>
      </rPr>
      <t>RPOWM - Poddziałanie 9.1.1 - Aktywni zawodowo - Aktywni społecznie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społecznego i przybliżenie do rynku pracy osób ze szczególnymi deficytami psychicznymi, społecznymi, zdrowotnymi, zamieszkałych w Krakowie.</t>
    </r>
  </si>
  <si>
    <t>Zarząd Inwestycji Miejskich</t>
  </si>
  <si>
    <t>Zarząd Dróg Miasta Krakowa</t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</si>
  <si>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i jakości powietrza poprzez wprowadzenie taboru zeroemisyjnego.</t>
    </r>
  </si>
  <si>
    <t>Straż Miejska Miasta Krakowa</t>
  </si>
  <si>
    <r>
      <t xml:space="preserve">Realizacja zadań związanych z tworzeniem i funkcjonowaniem parków kulturowych
</t>
    </r>
    <r>
      <rPr>
        <sz val="12"/>
        <rFont val="Calibri"/>
        <family val="2"/>
        <charset val="238"/>
        <scheme val="minor"/>
      </rPr>
      <t>Cel: Tworzenie parków kulturowych i zapewnienie ich funkcjonowania.</t>
    </r>
  </si>
  <si>
    <r>
      <rPr>
        <b/>
        <sz val="15"/>
        <rFont val="Calibri"/>
        <family val="2"/>
        <charset val="238"/>
        <scheme val="minor"/>
      </rPr>
      <t>Projekty kulturalne - oferta posezonowa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Zabezpieczenie środków na realizacje projektów artystycznych w okresie posezonowym.</t>
    </r>
  </si>
  <si>
    <r>
      <rPr>
        <b/>
        <sz val="15"/>
        <rFont val="Calibri"/>
        <family val="2"/>
        <charset val="238"/>
        <scheme val="minor"/>
      </rPr>
      <t>Bieżące utrzymanie Ogrodu Zoologicznego, Lasu Wolskiego, kopca im. J. Piłsudskiego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i utrzymanie Ogrodu Zoologicznego, zarządzanie oraz prowadzenie gospodarki leśnej w Lesie Wolskim, utrzymanie Kopca Niepodległości im. Józefa Piłsudskiego</t>
    </r>
  </si>
  <si>
    <r>
      <rPr>
        <b/>
        <sz val="15"/>
        <rFont val="Calibri"/>
        <family val="2"/>
        <charset val="238"/>
        <scheme val="minor"/>
      </rPr>
      <t>Nadzór inwestycyjny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prowadzenie nadzoru inwestycyjnego.</t>
    </r>
  </si>
  <si>
    <r>
      <rPr>
        <b/>
        <sz val="15"/>
        <rFont val="Calibri"/>
        <family val="2"/>
        <charset val="238"/>
        <scheme val="minor"/>
      </rPr>
      <t>Gospodarowanie nieruchomościami Skarbu Państwa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zasobu stanowiącego własność Skarbu Państwa pozostających w zarządzie Gminy w należytym stanie sanitarno-porządkowym oraz utrzymanie zgodnego z obowiązującymi przepisami stanu technicznego budynków i lokali w tych zasobach.</t>
    </r>
  </si>
  <si>
    <r>
      <rPr>
        <b/>
        <sz val="15"/>
        <rFont val="Calibri"/>
        <family val="2"/>
        <charset val="238"/>
        <scheme val="minor"/>
      </rPr>
      <t>Bieżące utrzymanie nieruchomości pozostających w zarządzie ZBK oraz w stosunku do których ZBK pełni rolę wynajmującego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 i prywatnych pozostających w zarządzie Gminy w należytym stanie sanitarno-porządkowym oraz utrzymanie zgodnego z obowiązującymi przepisami stanu technicznego budynków i lokali w tych zasobach.</t>
    </r>
  </si>
  <si>
    <t>Wydział Obsługi Urzędu</t>
  </si>
  <si>
    <t>Zarząd Transportu Publicznego</t>
  </si>
  <si>
    <r>
      <rPr>
        <b/>
        <sz val="15"/>
        <rFont val="Calibri"/>
        <family val="2"/>
        <charset val="238"/>
        <scheme val="minor"/>
      </rPr>
      <t>Utrzymanie obiektów kubaturowych i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utrzymanie i zarządzanie obiektami kubaturowymi i ścieżkami rowerowymi będącymi w zarządzie Zarządu Dróg Miasta Krakowa</t>
    </r>
  </si>
  <si>
    <r>
      <rPr>
        <b/>
        <sz val="15"/>
        <rFont val="Calibri"/>
        <family val="2"/>
        <charset val="238"/>
        <scheme val="minor"/>
      </rPr>
      <t>Zarządzanie ruchem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opracowywanie projektów organizacji ruchu.</t>
    </r>
  </si>
  <si>
    <t>Wydział Miejskiego Inżyniera Ruchu</t>
  </si>
  <si>
    <r>
      <rPr>
        <b/>
        <sz val="15"/>
        <rFont val="Calibri"/>
        <family val="2"/>
        <charset val="238"/>
        <scheme val="minor"/>
      </rPr>
      <t>Rowerem do szkoły - Stars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programu akredytacji szkół dla zwiększenia liczby podróży rowerowych dzieci i młodzieży związanych z dojazdami do szkoły oraz realizacja kampanii Rowerowy Maj.</t>
    </r>
  </si>
  <si>
    <r>
      <rPr>
        <b/>
        <sz val="15"/>
        <rFont val="Calibri"/>
        <family val="2"/>
        <charset val="238"/>
        <scheme val="minor"/>
      </rPr>
      <t>Nadzór i realizacja programów bezpieczeństwa w Mieście / Organizacja Wypoczynku dzieci i młodzieży podczas ferii i wakacji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Wynajem hali basenowej w Parku Wodnym Kraków S.A.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</si>
  <si>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Koordynacja kształcenia zawodowego uczniów.</t>
    </r>
  </si>
  <si>
    <t>Specjalny Ośrodek Szkolno-Wychowawczy Nr 3</t>
  </si>
  <si>
    <t>Zespół Placówek Resocjalizacyjno-Socjoterapeutycznych</t>
  </si>
  <si>
    <t>1.3.1.21</t>
  </si>
  <si>
    <t>1.3.1.31</t>
  </si>
  <si>
    <t>1.3.1.32</t>
  </si>
  <si>
    <t>1.3.1.46</t>
  </si>
  <si>
    <t>1.3.1.47</t>
  </si>
  <si>
    <t>1.3.1.48</t>
  </si>
  <si>
    <t>1.3.1.49</t>
  </si>
  <si>
    <t>1.3.1.59</t>
  </si>
  <si>
    <t>1.3.1.60</t>
  </si>
  <si>
    <t>1.3.1.63</t>
  </si>
  <si>
    <t>1.3.1.73</t>
  </si>
  <si>
    <t>1.3.1.74</t>
  </si>
  <si>
    <t>1.3.1.84</t>
  </si>
  <si>
    <t>1.3.1.93</t>
  </si>
  <si>
    <t>1.3.1.97</t>
  </si>
  <si>
    <t>1.3.1.98</t>
  </si>
  <si>
    <t>1.3.1.99</t>
  </si>
  <si>
    <t>1.3.1.100</t>
  </si>
  <si>
    <t>1.3.1.101</t>
  </si>
  <si>
    <t>1.3.1.102</t>
  </si>
  <si>
    <t>1.3.1.103</t>
  </si>
  <si>
    <t>1.3.1.104</t>
  </si>
  <si>
    <t>1.3.1.105</t>
  </si>
  <si>
    <t>1.3.1.106</t>
  </si>
  <si>
    <t>1.1.1.23</t>
  </si>
  <si>
    <r>
      <rPr>
        <b/>
        <sz val="15"/>
        <rFont val="Calibri"/>
        <family val="2"/>
        <charset val="238"/>
        <scheme val="minor"/>
      </rPr>
      <t>Prowadzenie Miejskiego Systemu Informacji Przestrzennej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i rozwój Zintegrowanego Systemu Obsługi Zasobu Geodezyjnego i Kartograficznego oraz Miejskiego Systemu Informacji Przestrzennej Gminy Miejskiej Kraków.</t>
    </r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</si>
  <si>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</si>
  <si>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</si>
  <si>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</si>
  <si>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</si>
  <si>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</si>
  <si>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</si>
  <si>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</si>
  <si>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</si>
  <si>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</si>
  <si>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</si>
  <si>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</si>
  <si>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</si>
  <si>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</si>
  <si>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</si>
  <si>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</si>
  <si>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</si>
  <si>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</si>
  <si>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Miejski Ośrodek Pomocy Społecznej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</si>
  <si>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</si>
  <si>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</si>
  <si>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</si>
  <si>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</si>
  <si>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</si>
  <si>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</si>
  <si>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</si>
  <si>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</si>
  <si>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r>
      <rPr>
        <b/>
        <sz val="15"/>
        <rFont val="Calibri"/>
        <family val="2"/>
        <charset val="238"/>
      </rPr>
      <t>ZDMK/ST6.5/14
Budowa linii tramwajowej KST, etap IV (ul. Meissnera - Mistrzejowice)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</si>
  <si>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t>Wydział Strategii Planowania i Monitorowania Inwestycji</t>
  </si>
  <si>
    <t>Wydział Polityki Społecznej i Zdrowia</t>
  </si>
  <si>
    <t>Wydział ds. Turystyki</t>
  </si>
  <si>
    <t>Krakowskie Centrum Świadczeń</t>
  </si>
  <si>
    <t>Biuro ds. Dzielnic Miasta Krakowa</t>
  </si>
  <si>
    <t>Biuro ds. Podatku VAT</t>
  </si>
  <si>
    <t>Wydział Komunikacji Społecznej</t>
  </si>
  <si>
    <r>
      <rPr>
        <b/>
        <sz val="15"/>
        <rFont val="Calibri"/>
        <family val="2"/>
        <charset val="238"/>
        <scheme val="minor"/>
      </rPr>
      <t>Realizacja zadań związanych z zapewnieniem właściwej obsługi świadczeniobiorców oraz interesantów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właściwego poziomu satysfakcji świadczeniobiorcom i interesantom</t>
    </r>
  </si>
  <si>
    <t>Wydział ds. Przedsiębiorczości i Innowacji</t>
  </si>
  <si>
    <t>1.3.2.206</t>
  </si>
  <si>
    <t>1.3.2.207</t>
  </si>
  <si>
    <t>1.3.2.208</t>
  </si>
  <si>
    <t>1.3.2.209</t>
  </si>
  <si>
    <t>1.3.2.210</t>
  </si>
  <si>
    <t>1.3.2.211</t>
  </si>
  <si>
    <t>1.3.2.212</t>
  </si>
  <si>
    <t>1.3.2.213</t>
  </si>
  <si>
    <t>1.3.2.214</t>
  </si>
  <si>
    <t>1.3.2.215</t>
  </si>
  <si>
    <t>1.3.2.216</t>
  </si>
  <si>
    <t>1.3.2.217</t>
  </si>
  <si>
    <t>1.3.2.218</t>
  </si>
  <si>
    <t>1.3.2.219</t>
  </si>
  <si>
    <t>1.3.2.220</t>
  </si>
  <si>
    <t>1.3.2.221</t>
  </si>
  <si>
    <t>1.3.2.222</t>
  </si>
  <si>
    <t>1.3.2.223</t>
  </si>
  <si>
    <t>1.3.2.224</t>
  </si>
  <si>
    <t>1.3.2.225</t>
  </si>
  <si>
    <t>1.3.2.226</t>
  </si>
  <si>
    <t>1.3.2.227</t>
  </si>
  <si>
    <t>1.3.2.228</t>
  </si>
  <si>
    <t>1.3.2.229</t>
  </si>
  <si>
    <t>1.3.2.230</t>
  </si>
  <si>
    <r>
      <rPr>
        <b/>
        <sz val="15"/>
        <rFont val="Calibri"/>
        <family val="2"/>
        <charset val="238"/>
        <scheme val="minor"/>
      </rPr>
      <t>Sami-Dzielni! Nowe standardy mieszkalnictwa wspomaganego dla osób z niepełnosprawnościami sprzężonymi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usług mieszkalnictwa wspomaganego dla osób z niepełnosprawnościami sprzężonymi.</t>
    </r>
  </si>
  <si>
    <t>1.3.2.231</t>
  </si>
  <si>
    <t>1.3.2.232</t>
  </si>
  <si>
    <t>1.3.2.233</t>
  </si>
  <si>
    <t>1.3.2.234</t>
  </si>
  <si>
    <t>1.3.2.235</t>
  </si>
  <si>
    <t>1.3.2.236</t>
  </si>
  <si>
    <t>1.3.2.237</t>
  </si>
  <si>
    <t>1.3.2.238</t>
  </si>
  <si>
    <t>1.3.2.239</t>
  </si>
  <si>
    <t>1.3.2.240</t>
  </si>
  <si>
    <t>1.3.2.241</t>
  </si>
  <si>
    <t>1.3.2.242</t>
  </si>
  <si>
    <t>1.3.2.243</t>
  </si>
  <si>
    <t>1.3.2.244</t>
  </si>
  <si>
    <r>
      <rPr>
        <b/>
        <sz val="15"/>
        <rFont val="Calibri"/>
        <family val="2"/>
        <charset val="238"/>
        <scheme val="minor"/>
      </rPr>
      <t>PARK4SUMP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integracji polityk parkingowych miast w ramach polityk transportowych i dokumentów Plan Zrównoważonej Mobilności Miejskiej (tzw. SUMP) w dążeniu do bardziej zrównoważonego systemu transportowego miasta.</t>
    </r>
  </si>
  <si>
    <r>
      <rPr>
        <b/>
        <sz val="15"/>
        <rFont val="Calibri"/>
        <family val="2"/>
        <charset val="238"/>
        <scheme val="minor"/>
      </rPr>
      <t>Krakow Metropolitan Area for Business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Wzmacnianie wizerunku Małopolski/KrOF jako dobrej lokalizacji dla inwestycji zaspokającej oczekiwania najbardziej wymagających inwestorów.</t>
    </r>
  </si>
  <si>
    <t xml:space="preserve">Wydział Planowania Przestrzennego </t>
  </si>
  <si>
    <t>1.3.2.245</t>
  </si>
  <si>
    <t>1.3.2.246</t>
  </si>
  <si>
    <t>1.3.2.247</t>
  </si>
  <si>
    <t>1.3.2.248</t>
  </si>
  <si>
    <t>1.3.2.249</t>
  </si>
  <si>
    <t>1.3.2.250</t>
  </si>
  <si>
    <t>1.3.2.251</t>
  </si>
  <si>
    <t>1.3.2.252</t>
  </si>
  <si>
    <t>1.3.2.253</t>
  </si>
  <si>
    <r>
      <rPr>
        <b/>
        <sz val="15"/>
        <rFont val="Calibri"/>
        <family val="2"/>
        <charset val="238"/>
        <scheme val="minor"/>
      </rPr>
      <t>Restauracja wraz z adaptacją obiektu fortecznego na siedzibę podmiotów kultury na bazie nieruchomości zabudowanej Fortem Nr 52 Borek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</si>
  <si>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Restauracja Fortu 52a "Łapianka" i adaptacja dla Muzeum i Centrum Ruchu Harcerskiego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</si>
  <si>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t>1.3.1.107</t>
  </si>
  <si>
    <t>1.3.1.108</t>
  </si>
  <si>
    <t>1.3.1.109</t>
  </si>
  <si>
    <t>1.3.1.110</t>
  </si>
  <si>
    <t>1.3.1.111</t>
  </si>
  <si>
    <r>
      <rPr>
        <b/>
        <sz val="15"/>
        <rFont val="Calibri"/>
        <family val="2"/>
        <charset val="238"/>
        <scheme val="minor"/>
      </rPr>
      <t>Krakowska Wyprawka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Symboliczne przywitanie najmłodszych mieszkańców i budowanie więzi z miastem od przysłowiowej kołyski.</t>
    </r>
  </si>
  <si>
    <r>
      <rPr>
        <b/>
        <sz val="15"/>
        <rFont val="Calibri"/>
        <family val="2"/>
        <charset val="238"/>
        <scheme val="minor"/>
      </rPr>
      <t>Najem lokali mieszkalnych na potrzeby pomocy mieszkaniowej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dostępności pomocy mieszkaniowej dla mieszkańców Krakowa osiągających niskie dochody</t>
    </r>
  </si>
  <si>
    <t>Wydział Mieszkalnictwa</t>
  </si>
  <si>
    <r>
      <rPr>
        <b/>
        <sz val="15"/>
        <rFont val="Calibri"/>
        <family val="2"/>
        <charset val="238"/>
        <scheme val="minor"/>
      </rPr>
      <t>Psychoterapia uzależnień i współuzależnień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działań terapeutycznych i interwencyjno-pomocowych dla osób uzależnionych od środków odurzających i ich rodzin oraz profilaktyka zachowań ryzykownych i promocja zdrowia</t>
    </r>
  </si>
  <si>
    <r>
      <rPr>
        <b/>
        <sz val="15"/>
        <rFont val="Calibri"/>
        <family val="2"/>
        <charset val="238"/>
        <scheme val="minor"/>
      </rPr>
      <t>Program aktywności społecznej i integracji osób starszych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Umożliwienie i stworzenie warunków dla spotykania się grup seniorów na terenie Gminy Miejskiej Kraków</t>
    </r>
  </si>
  <si>
    <r>
      <rPr>
        <b/>
        <sz val="15"/>
        <rFont val="Calibri"/>
        <family val="2"/>
        <charset val="238"/>
        <scheme val="minor"/>
      </rPr>
      <t>Działania pomocowo-wspierające na rzecz rodziny, dzieci, w tym dzieci w wieku do lat 3, osób bezdomnych, niepełnosprawnych, potrzebujących i innych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rodzinom, dzieciom, w tym dzieciom do lat 3, osobom ubogim, bezdomnym, potrzebującym, niepełnosprawnym</t>
    </r>
  </si>
  <si>
    <t>Klimat - Energia - Gospodarka Wodna</t>
  </si>
  <si>
    <r>
      <rPr>
        <b/>
        <sz val="15"/>
        <rFont val="Calibri"/>
        <family val="2"/>
        <charset val="238"/>
        <scheme val="minor"/>
      </rPr>
      <t>CLEARING HOUSE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 na temat zarządzania terenami zielonymi w Europie i Chinach w ramach projektu CLEARING HOUSE (Horyzont 2020).</t>
    </r>
  </si>
  <si>
    <t>1.1.1.49</t>
  </si>
  <si>
    <r>
      <rPr>
        <b/>
        <sz val="15"/>
        <rFont val="Calibri"/>
        <family val="2"/>
        <charset val="238"/>
        <scheme val="minor"/>
      </rPr>
      <t xml:space="preserve">Rozbudowa al. 29 Listopada (odc. ul. Opolska - granice miasta)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</si>
  <si>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Budowa linii tramwajowej KST, etap III (os. Krowodrza Górka - Górka Narodowa) wraz z budową dwupoziomowego skrzyżowania w ciągu ul. Opolskiej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</si>
  <si>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Transport zbiorowy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zbiorowych potrzeb mieszkańców Krakowa i aglomeracji krakowskiej w zakresie usług przewozowych.</t>
    </r>
  </si>
  <si>
    <r>
      <rPr>
        <b/>
        <sz val="15"/>
        <rFont val="Calibri"/>
        <family val="2"/>
        <charset val="238"/>
        <scheme val="minor"/>
      </rPr>
      <t>Realizacja Polityki Rowerowej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Zrównoważone środowisko.</t>
    </r>
  </si>
  <si>
    <r>
      <rPr>
        <b/>
        <sz val="15"/>
        <rFont val="Calibri"/>
        <family val="2"/>
        <charset val="238"/>
        <scheme val="minor"/>
      </rPr>
      <t>EKO TEAM - zapewnienie personelu do realizacji zadań dot. poprawy efektywności energetycznej budynków mieszkalnych i rozwoju OZE w Metropolii Krakowskiej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działań w zakresie poprawy efektywności energetycznej budynków mieszkalnych i rozwoju OZE.</t>
    </r>
  </si>
  <si>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pieszych i turystów, ujednolicenie wizualne i konstrukcyjne elementów informacji miejskiej, poprawa dostępności do informacji turystycznej.</t>
    </r>
  </si>
  <si>
    <r>
      <rPr>
        <b/>
        <sz val="15"/>
        <rFont val="Calibri"/>
        <family val="2"/>
        <charset val="238"/>
        <scheme val="minor"/>
      </rPr>
      <t>ATELIER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Dystryktów Dodatnich Energetycznie poprzez wypracowanie inteligentnych rozwiązań dostosowanych do lokalnych uwarunkowań.</t>
    </r>
  </si>
  <si>
    <r>
      <rPr>
        <b/>
        <sz val="15"/>
        <rFont val="Calibri"/>
        <family val="2"/>
        <charset val="238"/>
        <scheme val="minor"/>
      </rPr>
      <t>HANDSHAKE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Przeniesienie podejścia stosowanego do planowania miejskiego oraz w zakresie szeroko rozumianego ruchu rowerowego z trzech europejskich miast (Amsterdamu, Kopenhagi, Monachium) na grunt krakowski, popartego praktycznymi wdrożeniami.</t>
    </r>
  </si>
  <si>
    <t>1.1.1.3</t>
  </si>
  <si>
    <t>1.1.1.5</t>
  </si>
  <si>
    <t>1.1.1.6</t>
  </si>
  <si>
    <t>1.1.1.8</t>
  </si>
  <si>
    <t>1.1.1.9</t>
  </si>
  <si>
    <t>1.1.1.10</t>
  </si>
  <si>
    <t>1.1.1.11</t>
  </si>
  <si>
    <t>1.1.1.12</t>
  </si>
  <si>
    <t>1.1.1.15</t>
  </si>
  <si>
    <t>1.1.1.16</t>
  </si>
  <si>
    <t>1.1.1.17</t>
  </si>
  <si>
    <t>1.1.1.31</t>
  </si>
  <si>
    <t>1.1.1.34</t>
  </si>
  <si>
    <t>1.1.1.44</t>
  </si>
  <si>
    <t>1.3.1.40</t>
  </si>
  <si>
    <t>1.3.1.41</t>
  </si>
  <si>
    <t>1.3.1.52</t>
  </si>
  <si>
    <t>1.3.1.54</t>
  </si>
  <si>
    <t>1.3.1.62</t>
  </si>
  <si>
    <t>1.3.1.70</t>
  </si>
  <si>
    <t>1.3.1.76</t>
  </si>
  <si>
    <t>1.3.1.77</t>
  </si>
  <si>
    <r>
      <rPr>
        <b/>
        <sz val="15"/>
        <rFont val="Calibri"/>
        <family val="2"/>
        <charset val="238"/>
        <scheme val="minor"/>
      </rPr>
      <t xml:space="preserve">ZDMK/ST5.1/04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warunków obsługi komunikacyjnej terenów inwestycyjnych wschodniej części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</si>
  <si>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ZIM/ST7.7/07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</si>
  <si>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</si>
  <si>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ZDMK/ST6.11/12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torowisk tramwajowych wraz z infrastrukturą towarzyszącą
</t>
    </r>
    <r>
      <rPr>
        <sz val="12"/>
        <rFont val="Calibri"/>
        <family val="2"/>
        <charset val="238"/>
        <scheme val="minor"/>
      </rPr>
      <t>Cel:Poprawa podróżowania komunikacją tramwajową poprzez poprawę infrastruktury torowej w mieście.</t>
    </r>
  </si>
  <si>
    <r>
      <rPr>
        <b/>
        <sz val="15"/>
        <rFont val="Calibri"/>
        <family val="2"/>
        <charset val="238"/>
        <scheme val="minor"/>
      </rPr>
      <t xml:space="preserve">ZDMK/ST9.5/16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wraz z parkingiem P&amp;R Bronowice oraz terminalem autobusowym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</si>
  <si>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ZDMK/T1.96/15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na odcinkach: od Klasztoru Sióstr Norbertanek do istniejącego odcinka ścieżki przy Moście Zwierzynieckim, od ul. Wioślarskiej do ul. Jodłowej oraz od ul. Mirowskiej do granicy miasta Krakowa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</si>
  <si>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ZDMK/T1.97/16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od ul. Powstańców wzdłuż ulic Strzelców i Lublańskiej do estakady wraz z dostosowaniem tunelu łączącego ulice Brogi-Rakowicka do ruchu rowerowego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</si>
  <si>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ZDMK/T1.140/16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Rozwój Systemu Informacji dla podróżujących na obszarze Krakowskiego Obszaru Funkcjonalnego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</si>
  <si>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wzdłuż alei 29 Listopada na odcinku od Żelaznej do Opolskiej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</si>
  <si>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ZBK/K1.12/15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wraz z adaptacją obiektu fortecznego na siedzibę podmiotów kultury na bazie nieruchomości zabudowanej Fortem nr 52 Borek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nowego obiektu Użyteczności publicznej z przeznaczeniem na cele kulturalne.</t>
    </r>
  </si>
  <si>
    <r>
      <rPr>
        <b/>
        <sz val="15"/>
        <rFont val="Calibri"/>
        <family val="2"/>
        <charset val="238"/>
        <scheme val="minor"/>
      </rPr>
      <t xml:space="preserve">ZBK/A1.31/18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przestrzeni (podwórza) położonej pomiędzy budynkami przy ul. Józefińskiej 24, 24a i 30 oraz ul. Limanowskiego 13 i 15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</si>
  <si>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ZIM/A1.36/18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Klaster Innowacji Społeczno-Gospodarczych Zabłocie 20.22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Przebudowa ze zmianą sposobu użytkowania dwóch budynków magazynowych na cele przedsięwzięcia Klaster Innowacji Społeczno-Gospodarczych Zabłocie 20.22.</t>
    </r>
  </si>
  <si>
    <t>1.3.2.254</t>
  </si>
  <si>
    <t>1.3.2.255</t>
  </si>
  <si>
    <t>1.3.2.256</t>
  </si>
  <si>
    <t>1.3.2.257</t>
  </si>
  <si>
    <t>1.3.2.258</t>
  </si>
  <si>
    <t>1.3.2.259</t>
  </si>
  <si>
    <t>1.3.2.260</t>
  </si>
  <si>
    <t>1.3.2.261</t>
  </si>
  <si>
    <t>1.3.2.262</t>
  </si>
  <si>
    <t>1.3.2.263</t>
  </si>
  <si>
    <t>1.3.2.264</t>
  </si>
  <si>
    <t>1.3.2.265</t>
  </si>
  <si>
    <t>1.3.2.266</t>
  </si>
  <si>
    <t>1.3.2.267</t>
  </si>
  <si>
    <t>1.3.2.268</t>
  </si>
  <si>
    <t>1.3.2.269</t>
  </si>
  <si>
    <t>1.3.2.270</t>
  </si>
  <si>
    <t>1.3.2.271</t>
  </si>
  <si>
    <t>1.3.2.272</t>
  </si>
  <si>
    <t>1.3.2.273</t>
  </si>
  <si>
    <t>1.3.2.274</t>
  </si>
  <si>
    <t>1.3.2.275</t>
  </si>
  <si>
    <t>1.3.2.276</t>
  </si>
  <si>
    <t>1.3.2.277</t>
  </si>
  <si>
    <t>1.3.2.278</t>
  </si>
  <si>
    <t>1.3.2.279</t>
  </si>
  <si>
    <t>1.3.2.280</t>
  </si>
  <si>
    <t>1.3.2.281</t>
  </si>
  <si>
    <t>1.3.2.282</t>
  </si>
  <si>
    <t>1.3.2.283</t>
  </si>
  <si>
    <t>1.3.2.284</t>
  </si>
  <si>
    <t>1.3.2.285</t>
  </si>
  <si>
    <t>1.3.2.286</t>
  </si>
  <si>
    <t>1.3.2.287</t>
  </si>
  <si>
    <t>1.3.2.288</t>
  </si>
  <si>
    <t>1.3.2.289</t>
  </si>
  <si>
    <t>1.3.2.290</t>
  </si>
  <si>
    <t>1.3.2.291</t>
  </si>
  <si>
    <t>1.3.2.292</t>
  </si>
  <si>
    <t>1.3.2.293</t>
  </si>
  <si>
    <t>1.3.2.294</t>
  </si>
  <si>
    <t>1.3.2.295</t>
  </si>
  <si>
    <t>1.3.2.296</t>
  </si>
  <si>
    <t>1.3.2.297</t>
  </si>
  <si>
    <t>1.3.2.298</t>
  </si>
  <si>
    <t>1.3.2.299</t>
  </si>
  <si>
    <t>Wydział Kultury i Dziedzictwa Narodowego</t>
  </si>
  <si>
    <t>Wydział Skarbu Miasta</t>
  </si>
  <si>
    <r>
      <rPr>
        <b/>
        <sz val="15"/>
        <rFont val="Calibri"/>
        <family val="2"/>
        <charset val="238"/>
        <scheme val="minor"/>
      </rPr>
      <t xml:space="preserve">GS/ST2.3/06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</si>
  <si>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</si>
  <si>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t>Biuro Nadzoru Właścicielskiego</t>
  </si>
  <si>
    <r>
      <rPr>
        <b/>
        <sz val="15"/>
        <rFont val="Calibri"/>
        <family val="2"/>
        <charset val="238"/>
        <scheme val="minor"/>
      </rPr>
      <t>NW/Z1.8/19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Miejskim Specjalistycznym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</si>
  <si>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</si>
  <si>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sieci informatycznej Miejskiego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</si>
  <si>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DPS-HE/W1.42/17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DPS im. Ludwika i Anny Helclów wraz z zagospodarowaniem terenu - IV etap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</si>
  <si>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Helclów</t>
  </si>
  <si>
    <r>
      <rPr>
        <b/>
        <sz val="15"/>
        <rFont val="Calibri"/>
        <family val="2"/>
        <charset val="238"/>
        <scheme val="minor"/>
      </rPr>
      <t>MOPS/W1.57/20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obiektu przy al. Modrzewiowej 25 w Krakowie wraz z budową sieci kanalizacji opadowej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</si>
  <si>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MOPS/W1.63/20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obiektów przy ul. Ludwisarzy oraz przy ul. Tokarskiej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</si>
  <si>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ZBK/W4.1/14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Likwidacja barier architektonicznych w budynkach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</si>
  <si>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t>Wydział Bezpieczeństwa i Zarządzania Kryzysowego</t>
  </si>
  <si>
    <r>
      <rPr>
        <b/>
        <sz val="15"/>
        <rFont val="Calibri"/>
        <family val="2"/>
        <charset val="238"/>
        <scheme val="minor"/>
      </rPr>
      <t xml:space="preserve">ZDMK/T1.8/17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Maciejkowej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</si>
  <si>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Czajna wraz z ulicami przyległymi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</si>
  <si>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ZDMK/T1.14/05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</si>
  <si>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ZDMK/T1.19/17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Do Fortu na odcinku od ul. Mistrzejowickiej do ul. Dmowskiego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</si>
  <si>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Meiera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</si>
  <si>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Wrony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</si>
  <si>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ZDMK/T1.35/06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Mochnaniec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</si>
  <si>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ZTP/T1.51/11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wiat przystankowych na terenie miasta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</si>
  <si>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ZIM/T1.106/15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Klasztornej na odcinku od ul. Żaglowej do ronda przy moście Wandy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</si>
  <si>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ZIM/T1.107/08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kładki pieszo-rowerowej "Kazimierz - Ludwinów"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</si>
  <si>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ZDMK/T1.115/15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Lubostroń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</si>
  <si>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ZIM/T1.123/15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8 Pułku Ułanów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</si>
  <si>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ZDMK/T1.132/15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Wrobela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</si>
  <si>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Witkowickiej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</si>
  <si>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Chylińskiego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</si>
  <si>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Kozienickiej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</si>
  <si>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Ważewskiego - etap I wraz z rozbudową ul. Zakarczmie - etap 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</si>
  <si>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Stelmachów i ul. Piaskowej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</si>
  <si>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ZDMK/T1.182/17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ul. Szafrana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</si>
  <si>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Tynieckiej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</si>
  <si>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układu komunikacyjnego dla obsługi Szpitala Uniwersyteckiego w Prokocimiu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</si>
  <si>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ZDMK/T1.201/17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przy ulicy Glogera od klasztoru Karmelitów Bosych Glogera 5 do granicy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</si>
  <si>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jednostronnego wraz z odwodnieniem przy ul. Bogucianka od skrzyżowania ulic Benedyktyńska, Bolesława Śmiałego i Bogucianka po prawej stronie do skrzyżowania ul. Bogucianka z ul. Walgierza Wdałego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</si>
  <si>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chodników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</si>
  <si>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GK/T1.233/18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pieszo-rowerowej w rejonie stacji kolejowej Kraków Bonarka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</si>
  <si>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ZIM/T1.234/18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układem torowym w ciągu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</si>
  <si>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ZIM/T1.249/19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łączącej ul. Żabiniec z al. 29 Listopada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</si>
  <si>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ZDMK/T1.251/19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Stróżeckiego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</si>
  <si>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równoległej do ul. Turowicza na odcinku od ul. gen. Bolesława Roi do wiaduktu w kierunku Centrum Handlowego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</si>
  <si>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Ul. Górnickiego - budowa chodnika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</si>
  <si>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Kuźnicy Kołłątajowskiej w okolicy bloku nr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</si>
  <si>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łączącej ul. Stella-Sawickiego z planowanym Małopolskim Centrum Nauki przy al. Bora Komorowskiego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</si>
  <si>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Układ drogowy w rejonie ul. Wita Stwosza - ul. Bosackiej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</si>
  <si>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ekranów akustycznych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</si>
  <si>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GK/T1.275/20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w ciągu ul. Fredry nad linią kolejową nr 94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</si>
  <si>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Łączymy dzielnice - budowa podestu wzdłuż ul. Na Błonie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</si>
  <si>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prowadzącego od przystanku do przedszkola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</si>
  <si>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Bezpieczniej wzdłuż ul. Sołtysowskiej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</si>
  <si>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</si>
  <si>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parkingów P&amp;R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</si>
  <si>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Układ drogowy Kraków Nowa Huta Przyszłości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</si>
  <si>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ZIM/U1.1/10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cmentarza w Podgórkach Tynieckich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</si>
  <si>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t>Wydział Kształtowania Środowiska</t>
  </si>
  <si>
    <r>
      <rPr>
        <b/>
        <sz val="15"/>
        <rFont val="Calibri"/>
        <family val="2"/>
        <charset val="238"/>
        <scheme val="minor"/>
      </rPr>
      <t xml:space="preserve">ZZM/O1.22/14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Zagospodarowanie Parku Duchackiego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</si>
  <si>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ZIM/O1.38/17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schroniska dla bezdomnych zwierząt, ul. Rybna 3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zwierząt</t>
    </r>
  </si>
  <si>
    <r>
      <rPr>
        <b/>
        <sz val="15"/>
        <rFont val="Calibri"/>
        <family val="2"/>
        <charset val="238"/>
        <scheme val="minor"/>
      </rPr>
      <t xml:space="preserve">ZZM/O1.39/15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Zakrzówek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</si>
  <si>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ZZM/O1.50/14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Parku Bednarskiego i Wzgórza Lasoty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</si>
  <si>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ZZM/O1.117/17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Jordana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</si>
  <si>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JP/O1.126/18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termomodernizacji budynków jednorodzinnych dla Miasta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</si>
  <si>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ZZM/O1.175/19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Młynówka Królewska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</si>
  <si>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Bulwarów Wiślanych Wisła łączy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</si>
  <si>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ZZM/O1.188/19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Placu Axentowicza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</si>
  <si>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ZZM/O1.198/20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Tak dla parku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</si>
  <si>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ZZM/O1.199/20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Jasne, że Bulwary! - piękne i bezpieczne Bulwary nad Wisłą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</si>
  <si>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ZZM/O1.201/20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Aleja Róż na nowo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</si>
  <si>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Kieszonkowy park sąsiedzki na Kazimierzu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</si>
  <si>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parku wokół Dworku Matejki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</si>
  <si>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 xml:space="preserve">ZIM/M1.4/14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realizacja budynku mieszkalnego wielorodzinnego przy ul. Fredry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</si>
  <si>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MCOO/E1.3/18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50, ul. Katowicka 28 -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</si>
  <si>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MCOO/E1.7/12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Termomodernizacja gminnych obiektów oświatowych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</si>
  <si>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MCOO/E1.12/19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Szkoły Podstawowej nr 72, al. Modrzewiowa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</si>
  <si>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MCOO/E1.43/15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Dostosowanie budynków oświatowych do wymogów przeciwpożarowych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</si>
  <si>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MCOO/E1.119/19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Złocień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</si>
  <si>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134, ul. Kłuszyńska 46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</si>
  <si>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67 przy ul. Kaczorówka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</si>
  <si>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Przebudowa Samorządowego Przedszkola nr 38, ul. Jabłonkowska 39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</si>
  <si>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62, ul. Ćwikłowa 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</si>
  <si>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hali sportowej przy SP nr 151, ul. Lipińskiego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</si>
  <si>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ZIS/S1.1/19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Całorocznego Ośrodka Sportów Zimowych wraz z zespołem basenów w rejonie ul. Lipskiej - Myśliwskiej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</si>
  <si>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ZIS/S1.87/17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rewitalizacji boisk przyszkolnych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</si>
  <si>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ZIS/S1.104/19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Hala Sportowa przy SP 74, ul. Branicka 26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</si>
  <si>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przy SP z Oddziałami Integracyjnymi nr 144, os. Bohaterów Września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</si>
  <si>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na terenie os. Mogiła wraz ze świetlicą środowiskową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</si>
  <si>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ZIM/K2.26/16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Domu Kultury przy ul. Koszykarskiej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</si>
  <si>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Galerii Sztuki Współczesnej Bunkier Sztuki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</si>
  <si>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IT/A1.1/99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System informatyczny UMK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systemu informatycznego UMK.</t>
    </r>
  </si>
  <si>
    <r>
      <rPr>
        <b/>
        <sz val="15"/>
        <rFont val="Calibri"/>
        <family val="2"/>
        <charset val="238"/>
        <scheme val="minor"/>
      </rPr>
      <t xml:space="preserve">GD/A1.2/14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Prowadzenie Powiatowego Zasobu Geodezyjnego i Kartograficznego oraz Miejskiego Systemu Informacji Przestrzennej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</si>
  <si>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t>Wydział Geodezji</t>
  </si>
  <si>
    <r>
      <rPr>
        <b/>
        <sz val="15"/>
        <rFont val="Calibri"/>
        <family val="2"/>
        <charset val="238"/>
        <scheme val="minor"/>
      </rPr>
      <t xml:space="preserve">OR/A1.4/10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Wdrożenie Systemu Elektronicznych Usług Publicznych w Urzędzie Miasta Krakowa i Miejskich Jednostkach Organizacyjnych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świadczeń usług elektronicznych (procedur zewnętrznych i wewnętrznych) przez Urząd Miasta Krakowa i Miejskie Jednostki Organizacyjne.</t>
    </r>
  </si>
  <si>
    <r>
      <rPr>
        <b/>
        <sz val="15"/>
        <rFont val="Calibri"/>
        <family val="2"/>
        <charset val="238"/>
        <scheme val="minor"/>
      </rPr>
      <t>OU/A1.29/18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UMK do obowiązujących przepisów przeciwpożarowych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budynków.</t>
    </r>
  </si>
  <si>
    <r>
      <rPr>
        <b/>
        <sz val="15"/>
        <rFont val="Calibri"/>
        <family val="2"/>
        <charset val="238"/>
        <scheme val="minor"/>
      </rPr>
      <t xml:space="preserve">GS/A2.1/07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Regulacja stanów prawnych i pozyskiwanie nieruchomości do zasobu Miasta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</si>
  <si>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GS/A2.2/09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</si>
  <si>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GS/A2.3/10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Realizacja roszczeń odszkodowawczych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działki zajęte pod drogi</t>
    </r>
  </si>
  <si>
    <r>
      <rPr>
        <b/>
        <sz val="15"/>
        <rFont val="Calibri"/>
        <family val="2"/>
        <charset val="238"/>
        <scheme val="minor"/>
      </rPr>
      <t xml:space="preserve">GS/A2.4/19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terenu Szpitala Uniwersyteckiego w rejonie ul. Kopernika (obszar Wesoła)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</si>
  <si>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ZIM/T1.253/19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Koncepcja budowy kładki pieszo-rowerowej Dębniki - Zwierzyniec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</si>
  <si>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ZIS/E1.114/18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przy SP nr 26, ul. Krasickiego 34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</si>
  <si>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ZDMK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</si>
  <si>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ZZM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</si>
  <si>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MCOO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</t>
    </r>
  </si>
  <si>
    <r>
      <rPr>
        <b/>
        <sz val="15"/>
        <rFont val="Calibri"/>
        <family val="2"/>
        <charset val="238"/>
        <scheme val="minor"/>
      </rPr>
      <t>URBACT III - Tourism Friendly Cities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Wypracowanie wspólnie z partnerskimi miastami europejskimi form wymiany wiedzy dotyczącej zrównoważenia turystyki w mieście oraz narzędzi realizacji</t>
    </r>
  </si>
  <si>
    <t>1.3.2.300</t>
  </si>
  <si>
    <t>1.3.2.301</t>
  </si>
  <si>
    <r>
      <rPr>
        <b/>
        <sz val="15"/>
        <rFont val="Calibri"/>
        <family val="2"/>
        <charset val="238"/>
        <scheme val="minor"/>
      </rPr>
      <t>Badanie satysfakcji klienta UMK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monitorowanie jakości świadczonych usług przez UMK</t>
    </r>
  </si>
  <si>
    <t>Ośrodek Interwencji Kryzysowej</t>
  </si>
  <si>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</si>
  <si>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rPr>
        <b/>
        <sz val="15"/>
        <rFont val="Calibri"/>
        <family val="2"/>
        <charset val="238"/>
        <scheme val="minor"/>
      </rPr>
      <t>ZDMK/T1.313/20
Suchą nogą do tramwaju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</si>
  <si>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(18 miejsc) zapewniającej dzienną opiekę i aktywizację poprzez świadczenie usług dla osób niesamodzielnych po 60 roku i ich opiekunów.</t>
    </r>
  </si>
  <si>
    <t>Centrum Obsługi Informatycznej</t>
  </si>
  <si>
    <r>
      <rPr>
        <b/>
        <sz val="15"/>
        <rFont val="Calibri"/>
        <family val="2"/>
        <charset val="238"/>
        <scheme val="minor"/>
      </rPr>
      <t>RPOWM - Poddziałanie 9.2.2 - Wspornik - Punkt Wsparcia Opiekunów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wytchnieniowe i szkoleniowe opiekunów faktycznych i osób niesamodzielnych z Gminy Miejskiej Kraków.</t>
    </r>
  </si>
  <si>
    <r>
      <rPr>
        <b/>
        <sz val="15"/>
        <rFont val="Calibri"/>
        <family val="2"/>
        <charset val="238"/>
        <scheme val="minor"/>
      </rPr>
      <t>Konsultacje dla rodziców na oddziałach ginekologiczno - położniczych i w szkołach rodzenia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rodzin w celu adaptacji do roli opiekuńczo-wychowawczej po urodzeniu dziecka.</t>
    </r>
  </si>
  <si>
    <r>
      <rPr>
        <b/>
        <sz val="15"/>
        <rFont val="Calibri"/>
        <family val="2"/>
        <charset val="238"/>
        <scheme val="minor"/>
      </rPr>
      <t>Dynaxibility4CE - Regulacja Stref Ograniczonego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Wskazanie i rozwój nowych narzędzi umożliwiającychdługofalową redukcję zanieczyszczeń</t>
    </r>
  </si>
  <si>
    <r>
      <rPr>
        <b/>
        <sz val="15"/>
        <rFont val="Calibri"/>
        <family val="2"/>
        <charset val="238"/>
        <scheme val="minor"/>
      </rPr>
      <t>Aktualizacja baz danych Powiatowego Zasobu Geodezyjnego i Kartograficznego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zakresu i jakości świadczenia usług publicznych drogą elektroniczną poprzez zapewnienie beneficjentom aktualnych informacji gromadzonych w powiatowym zasobie geodezyjnym i kartograficznym.</t>
    </r>
  </si>
  <si>
    <r>
      <rPr>
        <b/>
        <sz val="15"/>
        <rFont val="Calibri"/>
        <family val="2"/>
        <charset val="238"/>
        <scheme val="minor"/>
      </rPr>
      <t>Zarządzanie i nadzór nad lasami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Zachowanie wielofunkcyjności, użyteczności i ochrony lasów na terenie Gminy Miejskiej Kraków z uwzględnieniem ich wpływu na klimat, powietrze, wodę, glebę i warunki życia mieszkańców</t>
    </r>
  </si>
  <si>
    <r>
      <rPr>
        <b/>
        <sz val="15"/>
        <rFont val="Calibri"/>
        <family val="2"/>
        <charset val="238"/>
        <scheme val="minor"/>
      </rPr>
      <t>Utrzymanie parkingów Park &amp; Ride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Funkcjonujące parkingi Park &amp; Ride na terenie Miasta Krakowa</t>
    </r>
  </si>
  <si>
    <r>
      <rPr>
        <b/>
        <sz val="15"/>
        <rFont val="Calibri"/>
        <family val="2"/>
        <charset val="238"/>
        <scheme val="minor"/>
      </rPr>
      <t>ClimateKIC - Zeroemisyjny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planu działań, obejmującego zarówno sektor publiczny jak i prywatny, którego realizacja przyczyni się do zmniejszenia emisji CO2 w Krakowie.</t>
    </r>
  </si>
  <si>
    <r>
      <rPr>
        <b/>
        <sz val="15"/>
        <rFont val="Calibri"/>
        <family val="2"/>
        <charset val="238"/>
        <scheme val="minor"/>
      </rPr>
      <t>RPOWM - Poddziałanie 9.2.1 - Zawsze rodzina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Zapobieganie wykluczeniu społecznemu poprzez zwiększenie dostępności do usług społecznych zapewniających specjalistyczne wsparcie dla dzieci i młodzieży oraz ich rodzin z GMK dotkniętych kryzysem zagrożonych dysfunkcją lub przeżywających trudności w pełnieniu funkcji opiekuńczo-wychowawczych oraz wsparcie systemu pieczy zastępczej poprzez kształcenie kandydatów na rodziny zastępcze, prowadzących rodzinne domy dziecka, dyr. placówek op-wych typu rodzinnego, jak również doskonalenie osób już sprawujących piecze zastępczą ww. formach.</t>
    </r>
  </si>
  <si>
    <r>
      <rPr>
        <b/>
        <sz val="15"/>
        <rFont val="Calibri"/>
        <family val="2"/>
        <charset val="238"/>
        <scheme val="minor"/>
      </rPr>
      <t>Prowadzenie cmentarzy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właściwej gospodarki miejscami grzebalnymi oraz realizacji pochowań i pozostałych prac grabarskich.</t>
    </r>
  </si>
  <si>
    <t>Zarząd Cmentarzy Komunalnych</t>
  </si>
  <si>
    <r>
      <rPr>
        <b/>
        <sz val="15"/>
        <rFont val="Calibri"/>
        <family val="2"/>
        <charset val="238"/>
        <scheme val="minor"/>
      </rPr>
      <t>Zarządzanie i gospodarowanie mieniem Skarbu Państwa przez jednostki samorządu terytorialnego w zakresie windykacji należności cywilnoprawnych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</si>
  <si>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t>Wydział Egzekucji Administracyjnej i Windykacji</t>
  </si>
  <si>
    <r>
      <rPr>
        <b/>
        <sz val="15"/>
        <rFont val="Calibri"/>
        <family val="2"/>
        <charset val="238"/>
        <scheme val="minor"/>
      </rPr>
      <t>Podejmowanie postępowań przedegzekucyjnych i egzekucyjnych oraz ich monitorowanie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</si>
  <si>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r>
      <rPr>
        <b/>
        <sz val="15"/>
        <rFont val="Calibri"/>
        <family val="2"/>
        <charset val="238"/>
        <scheme val="minor"/>
      </rPr>
      <t>Najem powierzchni wystawienniczych, magazynowych lub ekspozycyjnych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jak najlepszej powierzchni wystawienniczej, magazynowej lub ekspozycyjnej dla Miasta.</t>
    </r>
  </si>
  <si>
    <r>
      <rPr>
        <b/>
        <sz val="15"/>
        <rFont val="Calibri"/>
        <family val="2"/>
        <charset val="238"/>
        <scheme val="minor"/>
      </rPr>
      <t>Wspieranie przedsiębiorczości innowacyjnej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narzędzi i platform wsparcia dla przedsiębiorczości innowacyjnej, we współpracy z organizacjami wspierającymi przedsiębiorczość innowacyjną oraz startupową, w tym realizacja projektu ESA BIC.</t>
    </r>
  </si>
  <si>
    <r>
      <rPr>
        <b/>
        <sz val="15"/>
        <rFont val="Calibri"/>
        <family val="2"/>
        <charset val="238"/>
        <scheme val="minor"/>
      </rPr>
      <t>Wspieranie działalności kulturalnej i artystycznej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Dofinansowanie w trybie wieloletnim zadań publicznych wybranych w drodze otwartego konkursu ofert realizowanych przez organizacje pozarządowe oraz realizacja i monitorowanie Programu Rozwoju Kultury w Krakowie 2030 (w tym badania sektora kultury).</t>
    </r>
  </si>
  <si>
    <r>
      <rPr>
        <b/>
        <sz val="15"/>
        <rFont val="Calibri"/>
        <family val="2"/>
        <charset val="238"/>
        <scheme val="minor"/>
      </rPr>
      <t>Prace badawcze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Wykonanie m.in. kompleksowych badań ruchu na potrzeby budowy nowego modelu ruchu dla Gminy Miejskiej Kraków i obszaru ościennego, a także aktualizacji Planu transportowego dla Miasta Krakowa i gmin sąsiednich.</t>
    </r>
  </si>
  <si>
    <r>
      <rPr>
        <b/>
        <sz val="15"/>
        <rFont val="Calibri"/>
        <family val="2"/>
        <charset val="238"/>
        <scheme val="minor"/>
      </rPr>
      <t>Utrzymanie stron internetowych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aktualizacji nazw stron internetowych</t>
    </r>
    <r>
      <rPr>
        <sz val="15"/>
        <rFont val="Calibri"/>
        <family val="2"/>
        <charset val="238"/>
        <scheme val="minor"/>
      </rPr>
      <t xml:space="preserve">. </t>
    </r>
    <r>
      <rPr>
        <sz val="12"/>
        <rFont val="Calibri"/>
        <family val="2"/>
        <charset val="238"/>
        <scheme val="minor"/>
      </rPr>
      <t>Zakup domen internetowych.</t>
    </r>
  </si>
  <si>
    <r>
      <rPr>
        <b/>
        <sz val="15"/>
        <rFont val="Calibri"/>
        <family val="2"/>
        <charset val="238"/>
        <scheme val="minor"/>
      </rPr>
      <t>Projekty obywatelskie, lokalne i wielokulturowe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obywatelskiego, integracyjnego i wielokulturowego mieszkańców Krakowa, prowadzenie prac badawczych z zakresu komunikacji spłecznej, współpraca pomiędzy organizacjami pozarządowymi a Gminą Miejską Kraków, dynamizowanie lokalnych inicjatyw obywatelskich, w tym międzynarodowych na rzecz społeczeństwa obywatelskiego, równego traktowania i integracji społecznej.</t>
    </r>
  </si>
  <si>
    <r>
      <rPr>
        <b/>
        <sz val="15"/>
        <rFont val="Calibri"/>
        <family val="2"/>
        <charset val="238"/>
        <scheme val="minor"/>
      </rPr>
      <t>Realizacja działań w zakresie pomocy osobom niepełnosprawnym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osobom niepełnosprawnym poprzez współorganizację przedsięwzięć integracyjnych, kulturalnych, sportowych, udzielanie informacji w zakresie spraw społecznych, wydawanie i obsługa dedykowanych kart uprawniających do ulg.</t>
    </r>
  </si>
  <si>
    <r>
      <rPr>
        <b/>
        <sz val="15"/>
        <rFont val="Calibri"/>
        <family val="2"/>
        <charset val="238"/>
        <scheme val="minor"/>
      </rPr>
      <t>System obsługujący procedury dotacyjne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Usprawnienie procedur dotacyjnych.</t>
    </r>
  </si>
  <si>
    <r>
      <rPr>
        <b/>
        <sz val="15"/>
        <rFont val="Calibri"/>
        <family val="2"/>
        <charset val="238"/>
        <scheme val="minor"/>
      </rPr>
      <t>Organizacja własnych konferencji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Organizacja przez Wydział ds. Turystyki cyklicznych wydarzeń wspierających zrównoważony rozwój turystyczny miasta oraz wykreowanie nowych produktów turystycznych.</t>
    </r>
  </si>
  <si>
    <r>
      <rPr>
        <b/>
        <sz val="15"/>
        <rFont val="Calibri"/>
        <family val="2"/>
        <charset val="238"/>
        <scheme val="minor"/>
      </rPr>
      <t>Utrzymanie Strefy Płatnego Parkowania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ruchu przez zwiększenie rotacji parkujących pojazdów samochodowych i realizację polityki transportowej.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</si>
  <si>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Rozwijanie i doskonalenie umiejętności uczniów poprzez zagraniczne wyjazdy.</t>
    </r>
  </si>
  <si>
    <r>
      <rPr>
        <b/>
        <sz val="15"/>
        <rFont val="Calibri"/>
        <family val="2"/>
        <charset val="238"/>
        <scheme val="minor"/>
      </rPr>
      <t>Centrum Edukacji Ekologicznej Symbioza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Edukacja ekologiczna poprzez utworzenie Centrum Edukacji Ekologicznej Symbioza.</t>
    </r>
  </si>
  <si>
    <r>
      <rPr>
        <b/>
        <sz val="15"/>
        <rFont val="Calibri"/>
        <family val="2"/>
        <charset val="238"/>
        <scheme val="minor"/>
      </rPr>
      <t>Bieżące utrzymanie i rozwój systemu monitoringu wizyjnego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publicznego.</t>
    </r>
  </si>
  <si>
    <r>
      <rPr>
        <b/>
        <sz val="15"/>
        <rFont val="Calibri"/>
        <family val="2"/>
        <charset val="238"/>
        <scheme val="minor"/>
      </rPr>
      <t>Monitorowanie, koordynowanie i nadzorowanie zadań związanych z ochroną Krakowa przed powodzią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serwisu urządzeń monitorujących poziom zwierciadła wody na ciekach w Krakowie.</t>
    </r>
  </si>
  <si>
    <r>
      <t>ZBK/K1.27/20
Rekultywacja i zagospodarowanie terenów po zniszczonych elementach Fortu Nr 2 "Kościuszko"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</si>
  <si>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ZIM/ST6.13/22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Bunscha i budowa ul. Humboldta wraz z budową linii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</si>
  <si>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GS/ST7.9/21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ul. Iwaszki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</si>
  <si>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>MOPS/W1.8/22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budynku przy ul. Praskiej 64 z przeznaczeniem na realizację zadań pomocy społecznej - Centrum Usług Społecznych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</si>
  <si>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OU/W1.55/20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siedzib Rad Dzielnic Miasta Krakowa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siedzib Rad Dzielnic.</t>
    </r>
  </si>
  <si>
    <r>
      <rPr>
        <b/>
        <sz val="15"/>
        <rFont val="Calibri"/>
        <family val="2"/>
        <charset val="238"/>
        <scheme val="minor"/>
      </rPr>
      <t>ZIM/B1.5/21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budynku magazynowo-garażowego z zapleczem dla OSP Przewóz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</si>
  <si>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 xml:space="preserve">ZDMK/T1.6/17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Fatimskiej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</si>
  <si>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Bochnaka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</si>
  <si>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ZDMK/T1.37/21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Czerwone Maki wraz z budową chodnika od ul. Lubostroń do skrzyżowania z ulicą Bobrzyńskiego / Bunscha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</si>
  <si>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ZDMK/T1.38/21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dróg  - ul. Łozińskiego i ul. Dybowskiego wraz z wykonaniem kanalizacji opadowej i osadnikiem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</si>
  <si>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ZDMK/T1.53/21
Rozbudowa ul. Gaik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</si>
  <si>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Fortecznej na odcinku pomiędzy ul. Zakopiańską a ul. Zawiszy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</si>
  <si>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ZDMK/T1.316/21
Rozbudowa ul. Agatowej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</si>
  <si>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ZIM/U2.1/21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Stary Kleparz - budowa otwartego zadaszenia istniejącego targowiska wraz z zagospodarowaniem terenu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przestrzeni publicznej.</t>
    </r>
  </si>
  <si>
    <r>
      <rPr>
        <b/>
        <sz val="15"/>
        <rFont val="Calibri"/>
        <family val="2"/>
        <charset val="238"/>
        <scheme val="minor"/>
      </rPr>
      <t>ZZM/O1.35/20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Planty Podgórskie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</si>
  <si>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placu zabaw za blokiem przy ul. Opolskiej (między Opolską, a Krowoderskich Zuchów na działce 4/1 obręb 44 Krowodrza)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</si>
  <si>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ZZM/O1.40/21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Park Grzegórzki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</si>
  <si>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ZZM/O1.41/21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Ogrody Krakowian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</si>
  <si>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ZZM/O1.42/21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Zagospodarowanie terenu wokół Stawu Płaszowskiego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</si>
  <si>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ZZM/O1.190/19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Kamieniołomu Libana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</si>
  <si>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r>
      <rPr>
        <b/>
        <sz val="15"/>
        <rFont val="Calibri"/>
        <family val="2"/>
        <charset val="238"/>
        <scheme val="minor"/>
      </rPr>
      <t>JP/O1.191/20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Rozwoju Odnawialnych Źródeł Energii na obszarze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Ograniczanie emisji CO2.</t>
    </r>
  </si>
  <si>
    <r>
      <rPr>
        <b/>
        <sz val="15"/>
        <rFont val="Calibri"/>
        <family val="2"/>
        <charset val="238"/>
        <scheme val="minor"/>
      </rPr>
      <t>MCOO/E1.41/20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oświatowych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</si>
  <si>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MCOO/E1.154/20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15, ul. Grochowa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</si>
  <si>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ZIS/S1.115/20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na terenie KS Clepardia przy ul. Mackiewicza wraz z modernizacją istniejącego kąpieliska otwartego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</si>
  <si>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hali sportowej przy IX LO, ul. Czapińskiego 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</si>
  <si>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ZIS/S1.139/20
Budowa hali gimnastycznej przy Szkole Podstawowej nr 89 os. Piastów 34a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</si>
  <si>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GS/A2.6/21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Wypłata odszkodowań z tytułu inwestycji kolejowych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</si>
  <si>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t>Miejski Dzienny Dom Pomocy Społecznej</t>
  </si>
  <si>
    <r>
      <rPr>
        <b/>
        <sz val="15"/>
        <rFont val="Calibri"/>
        <family val="2"/>
        <charset val="238"/>
        <scheme val="minor"/>
      </rPr>
      <t xml:space="preserve">ZDMK/T1.189/17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Uruchomienie autobusowej komunikacji miejskiej do Bodzowa - dostosowanie ul. Widłakowej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</si>
  <si>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ZZM/K1.1/20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modernizacja Dworu Badenich, os. Wadów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</si>
  <si>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ZZM/O1.36/20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wybiegów dla psów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</si>
  <si>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ZIS/S1.143/20
Budowa hali widowiskowo – sportowej dostosowanej do potrzeb osób niepełnosprawnych na terenie XXX Liceum Ogólnokształcącego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</si>
  <si>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t>Bursa Szkolnictwa Ponadpodstawowego  nr 2</t>
  </si>
  <si>
    <r>
      <rPr>
        <b/>
        <sz val="15"/>
        <rFont val="Calibri"/>
        <family val="2"/>
        <charset val="238"/>
        <scheme val="minor"/>
      </rPr>
      <t>BURSA 2/E1.33/21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Bursa Szkolnictwa Ponadpodstawowego  nr 2, os. Szkolne 19 - modernizacja pomieszczeń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</si>
  <si>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KD/K2.37/17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Muzeum Miejsce Pamięci "KL Plaszow"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</si>
  <si>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t>Wydział Spraw Administracyjnych</t>
  </si>
  <si>
    <r>
      <rPr>
        <b/>
        <sz val="15"/>
        <rFont val="Calibri"/>
        <family val="2"/>
        <charset val="238"/>
        <scheme val="minor"/>
      </rPr>
      <t>ZDMK/T1.151/16
Rewitalizacja Placu Biskupiego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</si>
  <si>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ZDMK/T1.318/21
Budowa połączenia ul. Przykopy z ul. Beskidzką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</si>
  <si>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ZDMK/T1.309/21
Rozbudowa ul. Słońskiego do ul. Ćwikłowej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</si>
  <si>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ZDMK/T1.319/21
Rozbudowa odcinka ulicy Bochenka od ul. Podedworze do ul. Szpakowej wraz z wybudowaniem chodnika dla mieszkańców oraz zatoczek parkingowych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</si>
  <si>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ZDMK/T1.320/21
Odwodnienie ul. Dolnomłyńskiej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</si>
  <si>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ZDMK/T1.321/21
Budowa chodnika łączącego ul. Tomickiego z ul. Sołtysowską (35A) wraz z oświetleniem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</si>
  <si>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ZDMK/T1.322/21
Budowa fragmentu chodnika przy ul. Mistrzejowickiej 51 po stronie ogródków działkowych i utworzenie przejścia dla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</si>
  <si>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ZDMK/T1.324/21
Modernizacja ronda ul. Ćwiklińskiej ul. Aleksandry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</si>
  <si>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ZDMK/T1.295/20
Ul. Smolarzy – odtworzenie fragmentu drogi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</si>
  <si>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ZDMK/T1.325/21
Modernizacja ul. Dekerta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</si>
  <si>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ZDMK/T1.326/21
Budowa drogi KDX.1 (ul. Orawska - ul. Długosza w Krakowie)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</si>
  <si>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ZDMK/T1.328/21
Rozbudowa ul. Dąbskiej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</si>
  <si>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ZDMK/T1.329/21
Przebudowa ul. Narciarskiej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</si>
  <si>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ZDMK/T1.330/21
Modernizacja ul. Irzykowskiego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</si>
  <si>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ZIM/T1.331/21
Kładka pieszo-rowerowa nad rzeką Prądnik - projekt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</si>
  <si>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ZDMK/T1.332/21
Modernizacja ul. Turowiec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</si>
  <si>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ZDMK/T1.334/21
Rozbudowa ul. Borowinowej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</si>
  <si>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ZZM/O1.196/20
Park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</si>
  <si>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ZZM/O1.246/21
Park przy ul. Jahody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</si>
  <si>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MCOO/E1.34/21
Adaptacja budynku na os. Willowym 35 na potrzeby poradni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</si>
  <si>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ZIS/S1.151/21
Modernizacja przyszkolnej infrastruktury sportowej oraz placów zabaw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</si>
  <si>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KD/K1.28/21
Modernizacja Kossakówki
</t>
    </r>
    <r>
      <rPr>
        <sz val="12"/>
        <rFont val="Calibri"/>
        <family val="2"/>
        <charset val="238"/>
        <scheme val="minor"/>
      </rPr>
      <t>Cel: Ratowanie zabytków przed degradacją.</t>
    </r>
  </si>
  <si>
    <t>1.3.2.302</t>
  </si>
  <si>
    <t>1.3.2.303</t>
  </si>
  <si>
    <t>1.3.2.304</t>
  </si>
  <si>
    <t>1.3.2.305</t>
  </si>
  <si>
    <t>1.3.2.306</t>
  </si>
  <si>
    <t>1.3.2.307</t>
  </si>
  <si>
    <t>1.3.2.308</t>
  </si>
  <si>
    <t>1.3.2.309</t>
  </si>
  <si>
    <t>1.3.2.310</t>
  </si>
  <si>
    <t>1.3.2.311</t>
  </si>
  <si>
    <t>1.3.2.312</t>
  </si>
  <si>
    <t>1.3.2.313</t>
  </si>
  <si>
    <t>1.3.2.314</t>
  </si>
  <si>
    <t>1.3.2.315</t>
  </si>
  <si>
    <t>1.3.2.316</t>
  </si>
  <si>
    <t>1.3.2.317</t>
  </si>
  <si>
    <t>1.3.2.318</t>
  </si>
  <si>
    <t>1.3.2.319</t>
  </si>
  <si>
    <t>1.3.2.320</t>
  </si>
  <si>
    <t>1.3.2.321</t>
  </si>
  <si>
    <r>
      <rPr>
        <b/>
        <sz val="15"/>
        <rFont val="Calibri"/>
        <family val="2"/>
        <charset val="238"/>
        <scheme val="minor"/>
      </rPr>
      <t xml:space="preserve">ZDMK/T1.193/17
Przebudowa dróg wewnętrznych w obrębie ulic Rydla, Jadwigi z Łobzowa, Staszczyka, Bronowicka wraz z ul. Krzywy Zaułek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</si>
  <si>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t>Załącznik do Uzasadnienia
do autopoprawki Prezydenta Miasta Krakowa 
stanowiącej załącznik do
Zarządzenia Nr 
z dnia</t>
  </si>
  <si>
    <r>
      <rPr>
        <b/>
        <sz val="15"/>
        <rFont val="Calibri"/>
        <family val="2"/>
        <charset val="238"/>
        <scheme val="minor"/>
      </rPr>
      <t>ZIM/ST7.4/06 
Rozbudowa ul. Kocmyrzowskiej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płynności ruchu na całym ciągu drogi wojewódzkiej 776 i zwiększenie bezpieczeństwa ruchu.</t>
    </r>
  </si>
  <si>
    <r>
      <t xml:space="preserve">Doskonalenie metodyki zarządzania projektami w UMK
</t>
    </r>
    <r>
      <rPr>
        <sz val="12"/>
        <rFont val="Calibri"/>
        <family val="2"/>
        <charset val="238"/>
        <scheme val="minor"/>
      </rPr>
      <t>Cel: Rozwój systemu zarządzania projektami w UMK.</t>
    </r>
  </si>
  <si>
    <r>
      <rPr>
        <b/>
        <sz val="15"/>
        <rFont val="Calibri"/>
        <family val="2"/>
        <charset val="238"/>
        <scheme val="minor"/>
      </rPr>
      <t>ZDMK/T1.235/18
Budowa przystanków autobusowych przy skrzyżowaniu ul. Stella-Sawickiego i ul. Orlińskiego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</si>
  <si>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1.3.1.112</t>
  </si>
  <si>
    <t>1.3.1.113</t>
  </si>
  <si>
    <t>1.3.1.114</t>
  </si>
  <si>
    <t>1.3.1.115</t>
  </si>
  <si>
    <t>1.3.1.116</t>
  </si>
  <si>
    <t>1.3.1.117</t>
  </si>
  <si>
    <t>1.3.1.118</t>
  </si>
  <si>
    <t>1.3.1.119</t>
  </si>
  <si>
    <t>1.3.1.120</t>
  </si>
  <si>
    <r>
      <rPr>
        <b/>
        <sz val="15"/>
        <rFont val="Calibri"/>
        <family val="2"/>
        <charset val="238"/>
        <scheme val="minor"/>
      </rPr>
      <t>RPOWM - Poddziałanie 3.3.1 - Małopolska - cel podróży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dla rozwoju turystyki Krakowa i Małopolski w kontekście przeciwdziałania skutkom pandemii COVID-19 z wykorzystaniem w działaniach promocyjnych najbardziej rozpoznawalnego na świecie polskiego brandu turystycznego jakim jest marka Krakowa.</t>
    </r>
  </si>
  <si>
    <r>
      <rPr>
        <b/>
        <sz val="15"/>
        <rFont val="Calibri"/>
        <family val="2"/>
        <charset val="238"/>
        <scheme val="minor"/>
      </rPr>
      <t xml:space="preserve">ZDMK/T1.323/21
Modernizacja ul. Działkowej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</si>
  <si>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MCOO/E1.158/21
Szkoła Podstawowa nr 31, ul. Prusa 18 - rewitalizacja elewacji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</si>
  <si>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Modernizacja torowisk tramwajowych w Krakowie wraz z infrastrukturą towarzyszącą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</si>
  <si>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Utrzymanie, remonty obiektów inżynierskich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pieszego, zagwarantowanie właściwych warunków przejezdności przez obiekty inżynierskie</t>
    </r>
  </si>
  <si>
    <r>
      <rPr>
        <b/>
        <sz val="15"/>
        <rFont val="Calibri"/>
        <family val="2"/>
        <charset val="238"/>
        <scheme val="minor"/>
      </rPr>
      <t>ZIM/B1.2/20
Budowa budynku z przeznaczeniem na pomieszczenia służbowe Straży Miejskiej Miasta Krakowa przy ul. Fatimskiej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</si>
  <si>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nauczycieli.</t>
    </r>
  </si>
  <si>
    <r>
      <rPr>
        <b/>
        <sz val="15"/>
        <rFont val="Calibri"/>
        <family val="2"/>
        <charset val="238"/>
        <scheme val="minor"/>
      </rPr>
      <t>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</si>
  <si>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ZIM/ST11.1/17
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</si>
  <si>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ogrodów społecznych jako przestrzeni inkluzywnych o niezrównanym potencjale w zakresie edukacji i szkolenia ustawicznego oraz wzrost wiedzy i kompetencji mieszkańców w zakresie ogrodnictwa miejskiego jako niezbędny element rozwoju rolnictwa miejskiego, wzrostu suwerenności żywieniowej i ochrony środowiska.</t>
    </r>
  </si>
  <si>
    <r>
      <rPr>
        <b/>
        <sz val="15"/>
        <rFont val="Calibri"/>
        <family val="2"/>
        <charset val="238"/>
        <scheme val="minor"/>
      </rPr>
      <t>Zarządzanie Infrastrukturą Wodną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obszarami wodnymi oraz terenami do nich przylegającymi na terenie GMK.</t>
    </r>
  </si>
  <si>
    <r>
      <rPr>
        <b/>
        <sz val="15"/>
        <rFont val="Calibri"/>
        <family val="2"/>
        <charset val="238"/>
        <scheme val="minor"/>
      </rPr>
      <t xml:space="preserve">ZDMK/ST7.10/17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Gen. Okulickiego wraz z budową połączenia drogowego z Rondem Piastowskim i przebudową Ronda Piastowskiego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</si>
  <si>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ZIM/ST2.2/22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Nowobagrowej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</si>
  <si>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ZIM/ST2.1/22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Ciepłowniczej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</si>
  <si>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Współpraca w projektach badawczych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Pozyskiwanie danych istotnych dla zarządzania miastem.</t>
    </r>
  </si>
  <si>
    <r>
      <rPr>
        <b/>
        <sz val="15"/>
        <rFont val="Calibri"/>
        <family val="2"/>
        <charset val="238"/>
        <scheme val="minor"/>
      </rPr>
      <t>Strategie współpracy i włączania osób narażonych na dyskryminację i wykluczenie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przez mniejszości narodowe i etniczne, we współpracy z GMK, wielopoziomowej strategii współpracy i włączania grup narażonych na dyskryminację oraz wykluczenie społeczne.</t>
    </r>
  </si>
  <si>
    <r>
      <rPr>
        <b/>
        <sz val="15"/>
        <rFont val="Calibri"/>
        <family val="2"/>
        <charset val="238"/>
        <scheme val="minor"/>
      </rPr>
      <t>POWER - Działanie 2.10 - Wspieranie Edukacji Włączającej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dostępności usług edukacyjnych dla uczniów ze zróżnicowanymi potrzebami edukacyjnymi, w tym ze specjalnymi potrzebami edukacyjnymi</t>
    </r>
  </si>
  <si>
    <r>
      <rPr>
        <b/>
        <sz val="15"/>
        <rFont val="Calibri"/>
        <family val="2"/>
        <charset val="238"/>
        <scheme val="minor"/>
      </rPr>
      <t>Doradztwo podatkowe w zakresie podatku VAT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Prawidłowe rozliczenie podatku VAT w Gminie Miejskiej Kraków</t>
    </r>
  </si>
  <si>
    <t xml:space="preserve">Załącznik do Uzasadnienia
do Uchwały Nr
Rady Miasta Krakowa
z dnia </t>
  </si>
  <si>
    <r>
      <rPr>
        <b/>
        <sz val="15"/>
        <rFont val="Calibri"/>
        <family val="2"/>
        <charset val="238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</si>
  <si>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Badanie opinii mieszkańców ws. Dzielnic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Dzielnic Miasta Krakowa.</t>
    </r>
  </si>
  <si>
    <r>
      <rPr>
        <b/>
        <sz val="15"/>
        <rFont val="Calibri"/>
        <family val="2"/>
        <charset val="238"/>
        <scheme val="minor"/>
      </rPr>
      <t>Zadania z zakresu zdrowia realizowane przez Miejskie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ochrony i promocji zdrowia oraz zapobiegania i zwalczania zakażeń i chorób zakaźnych, ze szczególnym uwzględnieniem zadań realizowanych na rzecz osób starszych, niesamodzielnych i z niepełnosprawnościami oraz ich opiekunów, a także dzieci i uczniów, którzy wymagają zabezpieczenia opieki medycznej w placówkach oświatowych.</t>
    </r>
  </si>
  <si>
    <r>
      <rPr>
        <b/>
        <sz val="15"/>
        <rFont val="Calibri"/>
        <family val="2"/>
        <charset val="238"/>
        <scheme val="minor"/>
      </rPr>
      <t>POWER - Działanie 4.1 - Dostępna szkoła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modelu dostępnej Szkoły (MDS).</t>
    </r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</si>
  <si>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Cel: </t>
    </r>
    <r>
      <rPr>
        <sz val="12"/>
        <rFont val="Calibri"/>
        <family val="2"/>
        <charset val="238"/>
        <scheme val="minor"/>
      </rPr>
      <t>Poprawa stanu i jakości powietrza poprzez wprowadzenie taboru zeroemisyjnego.</t>
    </r>
  </si>
  <si>
    <r>
      <rPr>
        <b/>
        <sz val="15"/>
        <rFont val="Calibri"/>
        <family val="2"/>
        <charset val="238"/>
        <scheme val="minor"/>
      </rPr>
      <t>RPOWM - Poddziałanie 9.2.2 - Rozszerzenie zakresu pomocy psychologicznej dla osób zagrożonych przemocą i doświadczających przemocy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dostępności pomocy psychologicznej udzielanej w ramach interwencji kryzysowej dla osób zagrożonych przemocą i doświadczających przemocy.</t>
    </r>
  </si>
  <si>
    <r>
      <rPr>
        <b/>
        <sz val="15"/>
        <rFont val="Calibri"/>
        <family val="2"/>
        <charset val="238"/>
        <scheme val="minor"/>
      </rPr>
      <t>Zapewnienie opieki w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jej pozbawionym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</si>
  <si>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>Świadczenie usług publicznych drogą elektroniczną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Rozbudowa i utrzymanie elektronicznego systemu usług publicznych.</t>
    </r>
  </si>
  <si>
    <r>
      <rPr>
        <b/>
        <sz val="15"/>
        <rFont val="Calibri"/>
        <family val="2"/>
        <charset val="238"/>
        <scheme val="minor"/>
      </rPr>
      <t>Monitorowanie działalności nadzorowanych spółek z udziałem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prawidłowości stosowania przepisów o pomocy publicznej przy rozliczaniu rekompensaty.</t>
    </r>
  </si>
  <si>
    <t>Młodzieżowy Dom Kultury, ul. Reymonta</t>
  </si>
  <si>
    <t>Specjalny Ośrodek Szkolno-Wychowawczy Nr 4</t>
  </si>
  <si>
    <t>Zespół Szkół i Placówek pn. „Centrum dla Niewidomych i Słabowidzących”</t>
  </si>
  <si>
    <t>1.3.1.121</t>
  </si>
  <si>
    <t>1.3.1.122</t>
  </si>
  <si>
    <t>1.3.1.123</t>
  </si>
  <si>
    <t>1.3.1.124</t>
  </si>
  <si>
    <t>1.3.1.125</t>
  </si>
  <si>
    <t>1.3.1.126</t>
  </si>
  <si>
    <r>
      <rPr>
        <b/>
        <sz val="15"/>
        <rFont val="Calibri"/>
        <family val="2"/>
        <charset val="238"/>
        <scheme val="minor"/>
      </rPr>
      <t>Miejsce Aktywności Mieszkańców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warunków dla mieszkańców Gminy Miejskiej Kraków do wzmacniania więzi sąsiedzkich i lokalnych.</t>
    </r>
  </si>
  <si>
    <t>1.3.1.127</t>
  </si>
  <si>
    <t>1.3.1.128</t>
  </si>
  <si>
    <t>1.3.1.129</t>
  </si>
  <si>
    <t>Centrum Kształcenia Zawodowego Nr 1</t>
  </si>
  <si>
    <t>Centrum Młodzieży</t>
  </si>
  <si>
    <r>
      <rPr>
        <b/>
        <sz val="15"/>
        <rFont val="Calibri"/>
        <family val="2"/>
        <charset val="238"/>
        <scheme val="minor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</si>
  <si>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Poprawa efektywności energetycznej gminnych budynków użyteczności publicznej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</si>
  <si>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t>Specjalny Ośrodek Szkolno-Wychowawczy Nr 1</t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</si>
  <si>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GMK w ramach zadań "Zasadźmy wspólnie Las Krakowian" oraz "Zielone Płuca Krakowa - zielona każda dzielnica".</t>
    </r>
  </si>
  <si>
    <r>
      <rPr>
        <b/>
        <sz val="15"/>
        <rFont val="Calibri"/>
        <family val="2"/>
        <charset val="238"/>
        <scheme val="minor"/>
      </rPr>
      <t>Utrzymanie małej architektury oraz ciągów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utrzymanie obiektów infrastruktury na terenie GMK.</t>
    </r>
  </si>
  <si>
    <r>
      <rPr>
        <b/>
        <sz val="15"/>
        <rFont val="Calibri"/>
        <family val="2"/>
        <charset val="238"/>
        <scheme val="minor"/>
      </rPr>
      <t>Zarządzanie Zasobami Gruntowymi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nieruchomościami znajdującymi się w statutowym zarządzie ZZM w Krakowie  oraz utrzymanie nieruchomości budynkowych będących w posiadaniu ZZM.</t>
    </r>
  </si>
  <si>
    <r>
      <rPr>
        <b/>
        <sz val="15"/>
        <rFont val="Calibri"/>
        <family val="2"/>
        <charset val="238"/>
        <scheme val="minor"/>
      </rPr>
      <t>Opracowanie miejscowych planów zagospodarowania przestrzennego Gminy Miejskiej Kraków oraz innych opracowań niezbędnych do sporządzania planów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trwałego procesu zrównoważonego rozwoju i tworzenie podstaw zasad kształtowania ładu przestrzennego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</si>
  <si>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specjalistycznej (18 miejsc) zapewniającej dzienną opiekę i aktywizację poprzez świadczenie usług dla osób niesamodzielnych po 60 roku i ich opiekunów.</t>
    </r>
  </si>
  <si>
    <r>
      <rPr>
        <b/>
        <sz val="15"/>
        <rFont val="Calibri"/>
        <family val="2"/>
        <charset val="238"/>
        <scheme val="minor"/>
      </rPr>
      <t>POWER - Działanie 2.14 - Kwalifikacyjne Kursy Zawodowe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modelowych programów kwalifikacyjnych kursów zawodowych i kursów umiejętności zawodowych dla branż obszaru II.</t>
    </r>
  </si>
  <si>
    <r>
      <rPr>
        <b/>
        <sz val="15"/>
        <rFont val="Calibri"/>
        <family val="2"/>
        <charset val="238"/>
        <scheme val="minor"/>
      </rPr>
      <t>Realizacja obowiązków Gminy Miejskiej Kraków w zakresie finansowania Ochotniczych Straży Pożarnych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zakupu paliwa dla jednostek Ochotniczych Straży Pożarnych z terenu Gminy Miejskiej Kraków.</t>
    </r>
  </si>
  <si>
    <r>
      <rPr>
        <b/>
        <sz val="15"/>
        <rFont val="Calibri"/>
        <family val="2"/>
        <charset val="238"/>
        <scheme val="minor"/>
      </rPr>
      <t xml:space="preserve">Wypłata odszkodowań z tytułu niedostarczenia lokali socjalnych oraz pomieszczeń tymczasowych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art. 18, ust. 5 ustawy o ochronie praw lokatorów, mieszkaniowym zasobie gminy i o zmianie Kodeksu cywilnego (Dz. U. z 2020.611 t.j. z późn. zm.)</t>
    </r>
  </si>
  <si>
    <r>
      <rPr>
        <b/>
        <sz val="15"/>
        <rFont val="Calibri"/>
        <family val="2"/>
        <charset val="238"/>
        <scheme val="minor"/>
      </rPr>
      <t>Przewóz osób mających trudności w przemieszczaniu się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osobom niepełnosprawnym, w tym w szczególności poruszającym się na wózkach inwalidzkich możliwości przemieszczania się, seniorów m.in. na rehabilitację, do pracy, do placówek kulturalnych, do ośrodków zdrowia (w tym punktów szczepień).</t>
    </r>
  </si>
  <si>
    <r>
      <rPr>
        <b/>
        <sz val="15"/>
        <rFont val="Calibri"/>
        <family val="2"/>
        <charset val="238"/>
        <scheme val="minor"/>
      </rPr>
      <t>Wdrożenie i funkcjonowanie Klastra Innowacji Społeczno-Gospodarczych Zabłocie 20.22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 Klastrze Zabłocie 20.22 centrum społecznych i technologicznych innowacji realizujących ideę SMART City poprzez kreatywne łączenie sektora wiedzy i technologii z inkubacją przedsiębiorczości i aktywności społecznej, przy aktywnym udziale Miasta  i wykorzystaniu różnych modeli współpracy z różnego rodzaju podmiotami.</t>
    </r>
  </si>
  <si>
    <t>1.3.1.26</t>
  </si>
  <si>
    <t>1.3.1.83</t>
  </si>
  <si>
    <t>1.3.1.86</t>
  </si>
  <si>
    <t>1.3.1.91</t>
  </si>
  <si>
    <t>1.3.1.92</t>
  </si>
  <si>
    <r>
      <t xml:space="preserve">ZDMK/T1.315/20
Budowa ścieżki rowerowej wzdłuż al. 29 Listopada od ul. Żelaznej do ul. Woronicza w Krakowie - etap II strona wschodnia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</si>
  <si>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GD/A1.45/20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</si>
  <si>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t xml:space="preserve">MCOO/E1.2/21
Termomodernizacja budynków oświatowych Gminy Miejskiej Kraków-II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</si>
  <si>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>ZBK/O1.254/21
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emisjii CO2.</t>
    </r>
  </si>
  <si>
    <r>
      <t>KEGW/O1.167/22
Life Pact - Czynnik ludzki: Adaptacja miasta na potrzeby jutra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rozwiązań naśladujących naturę (tzw. Nature Based Solutions) oraz zaangażowanie mieszkańców w procesie adaptacji miasta do zmian klimatu.</t>
    </r>
  </si>
  <si>
    <r>
      <rPr>
        <b/>
        <sz val="15"/>
        <rFont val="Calibri"/>
        <family val="2"/>
        <charset val="238"/>
        <scheme val="minor"/>
      </rPr>
      <t>MOPS/W1.61/20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Domu Pomocy Społecznej przy ul. Praskiej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</si>
  <si>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ZIM/Z3.1/18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Głęboka termomodernizacja Żłobka Samorządowego nr 14 w Krakowie ul. Sienkiewicza 24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</si>
  <si>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ZDMK/T1.117/15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dojazdu do Szkoły Podstawowej z Oddziałami Integracyjnymi nr 148 przy ul. Żabiej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</si>
  <si>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sygnalizacji świetlnych oraz doświetleń przejść dla pieszych oraz innych elementów bezpieczeństwa ruchu drogowego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</si>
  <si>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JP/O1.4/19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Współpracy Miasta Krakowa z Rodzinnymi Ogrodami Działkowymi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dostępności rodzinnych ogrodów działkowych dla mieszkańców miasta Krakowa.</t>
    </r>
  </si>
  <si>
    <r>
      <rPr>
        <b/>
        <sz val="15"/>
        <rFont val="Calibri"/>
        <family val="2"/>
        <charset val="238"/>
        <scheme val="minor"/>
      </rPr>
      <t xml:space="preserve">ZIM/O1.182/19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Rehabilitacji Dzikich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infrastruktury dla leczenia i rehabilitacji zwierząt dziko występujących w celu przywrócenia ich do środowiska naturalnego.</t>
    </r>
  </si>
  <si>
    <r>
      <rPr>
        <b/>
        <sz val="15"/>
        <rFont val="Calibri"/>
        <family val="2"/>
        <charset val="238"/>
        <scheme val="minor"/>
      </rPr>
      <t xml:space="preserve">JP/O2.6/13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Zadania związane z realizacją "Krakowskiego programu małej retencji wód opadowych"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</si>
  <si>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ul. Kosocickiej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</si>
  <si>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Luboczy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</si>
  <si>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ogrodu deszczowego ZZM (zbiornik na działce 103/2 obr. 12 NH)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</si>
  <si>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"Kabel"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</si>
  <si>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przy ul. Półłanki/Agatowa wraz z rurociągiem tłocznym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</si>
  <si>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urządzeń podczyszczających na wylotach kanalizacji opadowej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</si>
  <si>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przy ul. Bugaj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</si>
  <si>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odwadniającego w rejonie ul. Widłakowej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</si>
  <si>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rowu przydrożnego przy ul. Łokietka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</si>
  <si>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Wariantowa koncepcja zagospodarowania wód opadowych dla obszarów zagrożonych osuwiskowo z alternatywnym wykluczeniem spod zabudowy obszarów zagrożonych      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</si>
  <si>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Na Wysokie Stany przy ul. Nowohuckiej                  </t>
    </r>
    <r>
      <rPr>
        <sz val="15"/>
        <rFont val="Calibri"/>
        <family val="2"/>
        <charset val="238"/>
        <scheme val="minor"/>
      </rPr>
      <t xml:space="preserve">         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</si>
  <si>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t>Szkoła Podstawowa nr 62, ul. Ćwikłowa 1</t>
  </si>
  <si>
    <r>
      <rPr>
        <b/>
        <sz val="15"/>
        <rFont val="Calibri"/>
        <family val="2"/>
        <charset val="238"/>
        <scheme val="minor"/>
      </rPr>
      <t xml:space="preserve">ZIS/S1.5/17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Klubu Sportowego Tramwaj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</si>
  <si>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ZIM/A1.9/07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Archiwum Miejskiego przy ul. Na Załęczu 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Umieszczenie archiwaliów GMK w jednej lokalizacji.</t>
    </r>
  </si>
  <si>
    <r>
      <rPr>
        <b/>
        <sz val="15"/>
        <rFont val="Calibri"/>
        <family val="2"/>
        <charset val="238"/>
        <scheme val="minor"/>
      </rPr>
      <t>ZDMK/T1.156/16
Budowa połączenia drogowego ul. Szafirowej z ul. Jabłonną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</si>
  <si>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ZDMK/T1.178/17
Przebudowa mostu nad potokiem Bibiczanka w ciągu ul. Siewnej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</si>
  <si>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KD/K2.76/19
Modernizacja budynku Teatru Ludowego wraz z budową niezbędnej infrastruktury do prowadzenia działań kulturalnych oraz zagospodarowanie przestrzeni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</si>
  <si>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ZZM/O1.110/17
Zagospodarowanie parku rzecznego "Ogród Płaszów" - etap II i III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</si>
  <si>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ZIS/S1.137/20
Budowa hali wielofunkcyjnej na terenie Szkoły Podstawowej nr 56 przy ul. Fredry 65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</si>
  <si>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ZDMK/T1.293/20
Budowa tunelowego przejścia pieszo-rowerowego pod linią 100 (Mała obwodnica kolejowa) łączącego ul. Lotniczą z ul. Raciborskiego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</si>
  <si>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ZDMK/T1.305/20
Modernizacja ul. Pochwalskiego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</si>
  <si>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ZDMK/T1.297/20
Przebudowa ul. Niepokalanej Panny Marii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</si>
  <si>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ZDMK/T1.311/20
Rozbudowa ul. Rucianej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</si>
  <si>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ZDMK/T1.300/20
Budowa ścieżki pieszo-rowerowej wraz z dodatkowymi miejscami parkingowymi przy ul. Czerwone Maki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</si>
  <si>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MCOO/E1.155/20
Budowa zespołu szkolno-przedszkolnego w rejonie Łęgu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</si>
  <si>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ZDMK/T1.152/16
Przebudowa ul. Płaszowskiej od ul. Paproci do ul. Saskiej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</si>
  <si>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ZIM/T1.288/20
Budowa kładki pieszo-rowerowej Grzegórzki - Zabłocie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</si>
  <si>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Przedsięwzięcie dotyczące zadań inwestycyjnych dzielnic realizowane przez KD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</si>
  <si>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ZIS/S1.146/20
Budowa hali sportowej przy VIII LO, ul. Grzegórzecka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</si>
  <si>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ZIS/S1.110/20
Modernizacja miejskiego stadionu piłkarskiego "Wisła Kraków"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</si>
  <si>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MOPS/W1.6/20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Ukończenie budowy domu pomocy społecznej przy ul. Widłakowej 58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</si>
  <si>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ZDMK/T1.277/20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Chodnik przy ul. Kwartowej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</si>
  <si>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wzdłuż ul. Lubockiej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</si>
  <si>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ZDMK/T1.317/20
Program budowy miejsc postojowych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</si>
  <si>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MOPS/W1.2/20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MOPS przy ul. Józefińskiej 14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</si>
  <si>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KEGW/O1.11/20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obiektów i urządzeń miejskich do zmian klimatycznych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</si>
  <si>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KEGW/O2.2/21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wraz z zagospodarowaniem wód opadowych w rejonie ul. Jeżynowej i Na Niwach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</si>
  <si>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ZBK/M1.1/20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budynków i lokali będących w zasobach ZBK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</si>
  <si>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ZDMK/T1.333/21
Przebudowa ul. Chałubińskiego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</si>
  <si>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ZDMK/T1.335/21
Rondo na zbiegu ulic Poznańskiej i Łokietka 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</si>
  <si>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MCOO/E1.160/21
Przedszkole Samorządowe nr 94, os. Ogrodowe 3 - modernizacja budynku
</t>
    </r>
    <r>
      <rPr>
        <sz val="12"/>
        <rFont val="Calibri"/>
        <family val="2"/>
        <charset val="238"/>
        <scheme val="minor"/>
      </rPr>
      <t>Cel: Poprawa jakości usług edukacyjnych.</t>
    </r>
  </si>
  <si>
    <t>Przedszkole Samorządowe 94, os. Ogrodowe 3</t>
  </si>
  <si>
    <r>
      <rPr>
        <b/>
        <sz val="15"/>
        <rFont val="Calibri"/>
        <family val="2"/>
        <charset val="238"/>
        <scheme val="minor"/>
      </rPr>
      <t>ZIS/S1.148/21
Stadion Korony - modernizacja obiektów klubowych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</si>
  <si>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ZCK/U1.6/20
Rozbudowa cmentarza Prądnik Czerwony - 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</si>
  <si>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ZZM/S1.152/21
Budowa ogólnodostępnego boiska wielofunkcyjnego ul. Urzędnicza działka 6/14 obr. K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</si>
  <si>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ZDMK/T1.3/21
Rozbudowa ul. Rącznej na odcinku od skrzyżowania z ul. Targosza do ul. Płk. Barty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bezpieczestwa mieszkańców.</t>
    </r>
  </si>
  <si>
    <r>
      <rPr>
        <b/>
        <sz val="15"/>
        <rFont val="Calibri"/>
        <family val="2"/>
        <charset val="238"/>
        <scheme val="minor"/>
      </rPr>
      <t>ZDMK/T1.61/21
Przebudowa i rozbudowa ul. Łagiewnickiej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</si>
  <si>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KEGW/E1.6/21
Zespół Szkół nr 3, ul. Harcmistrza Stanisława Millana 16 w Krakowie - termomodernizacja	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</si>
  <si>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 xml:space="preserve">ZBK/K1.6/21
Zabezpieczenie konserwatorskie i modernizacja celem zapewnienia bezpieczeństwa użytkowania - Fort Nr 48a "Mistrzejowice"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</si>
  <si>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ZDMK/T1.39/21
Przebudowa ul. Malinowej	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</si>
  <si>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ZDMK/T1.7/21
Budowa drogi łączącej ulicę Dietla z ulicą Wrzesińską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</si>
  <si>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KD/K1.3/20
Dostosowanie restaurowanego starego Fortu austriackiego 52a "Łapianka" oraz przestrzeni w nowym budynku dla potrzeb wystawienniczych dla Muzeum Ruchu Harcerskiego - Oddziału Muzeum Krakowa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</si>
  <si>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KD/K2.17/21
Monografia historyczna podkrakowskich Toń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</si>
  <si>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ZDMK/T1.69/21
Doświetlenie ul. Stepowej od ul. Wyrwa do ul. Siarczanogórskiej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</si>
  <si>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ZZM/O1.10/21
Urządzenie leśnego parku kieszonkowego przy ul. Chałupnika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</si>
  <si>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ZZM/O1.17/21
Modernizacja Plant krakowskich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</si>
  <si>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ZIM/Z3.7/21
Modernizacja budynku Żłobka Samorządowego nr 25, ul. Ehrenberga 3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</si>
  <si>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ZIM/Z3.6/21
Modernizacja budynku Żłobka Samorządowego nr 18, ul. Mazowiecka 30a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</si>
  <si>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WS/O1.3z/21
Zakup oprogramowania do obliczeń, oceny i prezentacji poziomu hałasu w środowisku
</t>
    </r>
    <r>
      <rPr>
        <sz val="12"/>
        <rFont val="Calibri"/>
        <family val="2"/>
        <charset val="238"/>
        <scheme val="minor"/>
      </rPr>
      <t>Cel:  Odczytywanie i prezentacja Strategicznej mapy hałasu Miasta Krakowa, weryfikacja raportów oddziaływania na środowisko oraz dokonywanie innych obliczeń i ocen w zakresie ochrony przed hałasem.</t>
    </r>
  </si>
  <si>
    <r>
      <rPr>
        <b/>
        <sz val="15"/>
        <rFont val="Calibri"/>
        <family val="2"/>
        <charset val="238"/>
        <scheme val="minor"/>
      </rPr>
      <t xml:space="preserve">ZDMK/T1.68/21
Oświetlenie ul. Wyrwa od Podgórki do Stepowej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</si>
  <si>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ZDMK/T1.10/21
Budowa kładki nad rzeką Prądnik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</si>
  <si>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ZIM/M1.6/21
Przygotowanie i budowa zespołu budynków mieszkalnych wielorodzinnych przy ul. Roi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</si>
  <si>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ZIM/M1.5/21
Przygotowanie i budowa budynku mieszkalnego wielorodzinnego przy ul. Padniewskiego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</si>
  <si>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JP/O1.18/22
Realizacja przedsięwzięć niskoemisyjnych w ramach programu STOP SMOG na obszarze Gminy Miejskiej Kraków
</t>
    </r>
    <r>
      <rPr>
        <sz val="12"/>
        <rFont val="Calibri"/>
        <family val="2"/>
        <charset val="238"/>
        <scheme val="minor"/>
      </rPr>
      <t>Cel:  Ograniczenie emisji zanieczyszczeń i poprawa jakości powietrza oraz zmniejszenie w Gminie Miejskiej Kraków liczby osób zagrożonych lub dotkniętych ubóstwem energetycznym.</t>
    </r>
  </si>
  <si>
    <r>
      <rPr>
        <b/>
        <sz val="15"/>
        <rFont val="Calibri"/>
        <family val="2"/>
        <charset val="238"/>
        <scheme val="minor"/>
      </rPr>
      <t xml:space="preserve">KD/K2.9z/21
E-usługi w Bibliotece Kraków wraz z wdrożeniem nowoczesnej infrastruktury informatycznej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</si>
  <si>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MOPS/W1.23/21
Modernizacja budynku, w którym realizowane są zadania pomocy społecznej, os. Krakowiaków 46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</si>
  <si>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ZIS/S1.18/21
Boisko ze sztuczną nawierzchnią typu Orlik dla Kostrza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</si>
  <si>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MCOO/E1.44/21
Zakup lokalu na potrzeby przedszkola/żłobka na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</si>
  <si>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KD/SK2.2/21
Budowa budynku usługowego "Krakowskie Centrum Muzyki" przy ul. Piastowskiej w Krakowie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</si>
  <si>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t xml:space="preserve">GS/ST7.4/06 
Rozbudowa ul. Kocmyrzowskiej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</si>
  <si>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ZIM/Z3.4/21
Modernizacja budynku Integracyjnego Żłobka Samorządowego nr 20 przy ul. Okólnej 6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</si>
  <si>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ZDMK/T1.1/21
Przebudowa ul. Piastowskiej na wysokości planowanego Krakowskiego Centrum Muzyki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</si>
  <si>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</si>
  <si>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ZDMK/T1.23/22
Sadźmy drzewa!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</si>
  <si>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ZDMK/T1.26/22
Przejazd przez Bratysławską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</si>
  <si>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ZDMK/T1.27/22
Zróbmy dojście do Parku przy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</si>
  <si>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ZDMK/T1.28/22
Dolina Rudawy dla pieszych i rowerzystów!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</si>
  <si>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ZDMK/T1.32/22
Budowa Kiss and Ride przy Szkole Podstawowej nr 98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</si>
  <si>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ZDMK/T1.33/22
Ścieżka rowerowa w Przylasku Rusieckim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</si>
  <si>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ZDMK/T1.43/21
Chodnik przy ul.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</si>
  <si>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ZDMK/T1.44/21
Dolina Rudawy dla pieszych i rowerzystów! 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</si>
  <si>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ZDMK/T1.45/21
Wyremontujmy chodniki na Zwierzyńcu!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</si>
  <si>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ZDMK/T1.52/21
Budowa chodnika przy ul. Łuczanowickiej o dł. ok. 180 m.b. 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</si>
  <si>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ZDMK/T1.302/21
Program modernizacji dróg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</si>
  <si>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ZDMK/H1.2/21
Wrocław ma krasnale, Kraków może mieć smoki - smocza trasa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</si>
  <si>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ZDMK/H1.5/22
Wrocław ma krasnale, a krakowskie Stare Miasto… Smoki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</si>
  <si>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ZDMK/H1.6/22
Smoczy szlak na wzór wrocławskich krasnali - smok co krok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</si>
  <si>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ZDMK/H1.7/22
Smoczy szlak na wzór wrocławskich krasnali-smok co krok 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</si>
  <si>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ZZM/O1.57/22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</si>
  <si>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ZZM/O1.82/22
Kraków Olsza Park nad Białuchą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</si>
  <si>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ZZM/O1.96/22
Podniebny plac młodzieży na boisku - Fabryczna/Grzegórzecka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</si>
  <si>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ZZM/O1.107/21
Plac zabaw dla dzieci Przylasek Wyciąski 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</si>
  <si>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ZZM/O1.130/22
Zróbmy park na Olszy!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</si>
  <si>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ZZM/O1.133/22
Rewitalizacja Parku Wyspiańskiego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</si>
  <si>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ZZM/O1.135/22
Zielona Krowodrza - parki i ogrody sąsiedzkie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</si>
  <si>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ZZM/O1.136/22
Uporządkujmy teren wokół rogatki obok Parku przy Łokietka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</si>
  <si>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ZZM/O1.137/22
Łączymy bronowickie parki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</si>
  <si>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ZZM/O1.150/22
Zróbmy sobie park - etap II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</si>
  <si>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ZZM/O1.151/22
Park kieszonkowy na Osiedlu Złocień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</si>
  <si>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ZZM/O1.152/22
Zielony Skwer "Ptasi Zagajnik" przy ul. Myśliwskiej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</si>
  <si>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ZZM/O1.154/22
Saski park kieszonkowy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</si>
  <si>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ZZM/O1.156/22
Plac zabaw i siłownia na świeżym powietrzu - Ścieżka zdrowia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</si>
  <si>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ZZM/O1.160/22
Nasz Park nasza EkoSfera-Park kieszonkowy os. Piastów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</si>
  <si>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ZZM/O1.161/22
Bieńczycka fontanna - co to za Planty, bez żadnej fontanny?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</si>
  <si>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ZZM/O1.162/22
Cała naprzód- plac zabaw dla odważnych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</si>
  <si>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ZZM/O1.168/22
Dolina Rudawy dla pieszych i rowerzystów! Nowy etap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</si>
  <si>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ZZM/O1.177/22
Park Kolejowy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</si>
  <si>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KEGW/O2.1/21 
Łap deszczówkę!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</si>
  <si>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MCOO/E1.51/23
Zakup lokali pod adaptacje na SP od 1-3 przy ul. Myśliwskiej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</si>
  <si>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ZIS/S1.8/21 
Małopolskie Centrum Tenisa Ziemnego - KS Nadwiślan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</si>
  <si>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KD/K2.16/21
Wystawa harcerska w Muzeum Ruchu Harcerskiego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</si>
  <si>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ZIM/ST10.4/17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przystanku kolejowego SKA "Kraków Prądnik Czerwony"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</si>
  <si>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t>Zespół Szkół Mechanicznych Nr 3</t>
  </si>
  <si>
    <r>
      <rPr>
        <b/>
        <sz val="15"/>
        <rFont val="Calibri"/>
        <family val="2"/>
        <charset val="238"/>
        <scheme val="minor"/>
      </rPr>
      <t>GS/ST10.4/20
Budowa przystanku kolejowego SKA "Kraków Prądnik Czerwony"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</si>
  <si>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środków na współprowadzenie, zarządzanie i rozwój instytucji kultury oraz realizację zadań o charakterze festiwalowym.</t>
    </r>
  </si>
  <si>
    <r>
      <rPr>
        <b/>
        <sz val="15"/>
        <rFont val="Calibri"/>
        <family val="2"/>
        <charset val="238"/>
        <scheme val="minor"/>
      </rPr>
      <t xml:space="preserve">ZDMK/T1.191/17
Przebudowa ul. Zalesie na odcinku od ul. Drukarskiej wraz ze skrzyżowaniem przy ul. Przemiarki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</si>
  <si>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ZIM/M1.7/21
Przygotowanie i budowa zespołu budynków mieszkalnych wielorodzinnych przy ul. Okrężnej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</si>
  <si>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ZDMK/H1.1/21
Smoczy szlak na wzór Wrocławskich Krasnali - smok co krok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</si>
  <si>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KEGW/O1.1/21
Program rozwoju OZE w GMK oraz systemu zarządzania energią i mediami
</t>
    </r>
    <r>
      <rPr>
        <sz val="12"/>
        <rFont val="Calibri"/>
        <family val="2"/>
        <charset val="238"/>
        <scheme val="minor"/>
      </rPr>
      <t>Cel: 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</si>
  <si>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zdrowia psychicznego dzieci i młodzieży z dzielnic VIII, IX, X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</si>
  <si>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Implementacja innowacji tj. Modelu Środowiskowego Centrum Zdrowia Psychicznego dla Dzieci i Młodzieży.</t>
    </r>
  </si>
  <si>
    <t>1.3.2.322</t>
  </si>
  <si>
    <t>1.3.2.323</t>
  </si>
  <si>
    <t>1.3.2.324</t>
  </si>
  <si>
    <t>1.3.2.325</t>
  </si>
  <si>
    <t>1.3.2.326</t>
  </si>
  <si>
    <t>1.3.2.327</t>
  </si>
  <si>
    <t>1.3.2.328</t>
  </si>
  <si>
    <t>1.3.2.329</t>
  </si>
  <si>
    <t>1.3.2.330</t>
  </si>
  <si>
    <t>1.3.2.331</t>
  </si>
  <si>
    <t>1.3.2.332</t>
  </si>
  <si>
    <t>1.3.2.333</t>
  </si>
  <si>
    <t>1.3.2.334</t>
  </si>
  <si>
    <t>1.3.2.335</t>
  </si>
  <si>
    <t>1.3.2.336</t>
  </si>
  <si>
    <t>1.3.2.337</t>
  </si>
  <si>
    <t>1.3.2.338</t>
  </si>
  <si>
    <t>1.3.2.339</t>
  </si>
  <si>
    <t>1.3.2.340</t>
  </si>
  <si>
    <t>1.3.2.341</t>
  </si>
  <si>
    <t>1.3.2.342</t>
  </si>
  <si>
    <t>1.3.2.343</t>
  </si>
  <si>
    <t>1.3.2.344</t>
  </si>
  <si>
    <t>1.3.2.345</t>
  </si>
  <si>
    <t>1.3.2.346</t>
  </si>
  <si>
    <t>1.3.2.347</t>
  </si>
  <si>
    <t>1.3.2.348</t>
  </si>
  <si>
    <t>1.3.2.349</t>
  </si>
  <si>
    <r>
      <rPr>
        <b/>
        <sz val="15"/>
        <rFont val="Calibri"/>
        <family val="2"/>
        <charset val="238"/>
        <scheme val="minor"/>
      </rPr>
      <t xml:space="preserve">MOPS/W1.65/21
Termomodernizacja budynków MOPS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</si>
  <si>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ZDMK/T1.5/21
Dobudowa oświetlenia przy ul. Jeżynowej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</si>
  <si>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EK/E1.37/20
Zintegrowany System Zarządzania Oświatą 2.0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</si>
  <si>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ZIS/S1.150/21
Budowa boiska wielofunkcyjnego przy Szkole Podstawowej, ul. Malborska 98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</si>
  <si>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ZDMK/T1.20/22
Przebudowa ul. Koszykarskiej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</si>
  <si>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ZDMK/T1.24/22
Rozbudowa ul. Przemysłowej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</si>
  <si>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ZIM/Z3.3/22
Budowa Żłobka na Starym Podgórzu (przy Przedszkolu nr 92, ul. Krzemionki 33)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</si>
  <si>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KD/K2.23/22
Budowa windy do filii Biblioteki Kraków, ul. Teligi 24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</si>
  <si>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MDK-BE/E1.153/20
MDK, ul. Na Wrzosach 57 - adaptacja strychu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</si>
  <si>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MDK-BE/E1.156/21
Modernizacja sali widowiskowej MDK ul. Beskidzka 30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</si>
  <si>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ZDMK/T1.21/22
Budowa naziemnych przejść dla pieszych pomiędzy przystankami "Wlotowa"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</si>
  <si>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ZZM/O1.3/09
Przebudowa Parku im. Anny i Erazma Jerzmanowskich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</si>
  <si>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ZIS/S1.91/17
Budowa sali gimnastycznej SP 32, ul. Królowej Jadwigi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</si>
  <si>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ZDMK/T1.29/22
Modernizacja ul. Potockiego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</si>
  <si>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ZIS/S1.45/22
Budowa skateparku w Łuczanowicach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</si>
  <si>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ZDMK/T1.34/22
Instalacja lamp drogowych na odcinku ul. Wadowskiej (od Wadowa do Luboczy)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</si>
  <si>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ZZM/O1.269/22
Park Zielony Jar Wandy - budowa toalety oraz wymiana i dostawienie urządzeń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</si>
  <si>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ZCK/U1.14/21
Modernizacja infrastruktury na cmentarzu Rakowickim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</si>
  <si>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 xml:space="preserve">ZDMK/T1.77/22
Przebudowa ul. Podgórki od ul. Soboniowickiej do ul. Wyrwy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</si>
  <si>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ZZM/O1.271/22
Park Kieszonkowy przy ul. Aleksandry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</si>
  <si>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NW/Z1.12/20
Budowa dodatkowego pawilonu dla potrzeb SOR wraz z wyposażeniem w Szpitalu Specjalistycznym im. Stefana Żeromskiego SP ZOZ w Krakowie 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</si>
  <si>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 xml:space="preserve">ZIS/S1.27/21
Modernizacja KS Wróblowianka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</si>
  <si>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ZIS/S1.56/22
Przebudowa obiektów klubu sportowego TS Rybitwy - etap 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</si>
  <si>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ZZM/O1.127/18
Zalew Bagry - zagospodarowanie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</si>
  <si>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KD/K2.28/22
Modernizacja nieruchomości na os. Górali 23 na potrzeby Oddziału Muzeum Armii Krajowej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</si>
  <si>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MCOO/E1.79/21
Rozbudowa i przebudowa Szkoły Podstawowej nr 54 wraz z budynkiem Samorządowego Przedszkola nr 133 przy ul. Tynieckiej 122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</si>
  <si>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ZDMK/T1.87/22
Przebudowa ul. Kolistej od ul. Lubostroń do ul. Zamiejskiej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</si>
  <si>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MCOO/T1.11/21
Szkoła Podstawowa nr 78, ul. Łuczanowicka 2a - budowa parkingu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</si>
  <si>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ZIS/S1.44/22
Budowa krytej pływalni przy SP 129, os. Na Stoku 34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</si>
  <si>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MCOO/E1.109/21
Modernizacja miejsc postojowych przy Przedszkolu nr 152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</si>
  <si>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ZDMK/O2.7/22
Przebudowa przepustu potoku Sudół Dominikański pod ul. Olszecką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</si>
  <si>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MCOO/W4.3/22
Samorządowe Przedszkole nr 14, ul. Młyńska Boczna 4 - dostosowanie budynku do potrzeb osób  z niepełnosprawnościami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</si>
  <si>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t xml:space="preserve">Młodzierzowy Dom Kultury, ul. Beskidzka </t>
  </si>
  <si>
    <t>Samorządowe Przedszkole nr 14</t>
  </si>
  <si>
    <r>
      <rPr>
        <b/>
        <sz val="15"/>
        <rFont val="Calibri"/>
        <family val="2"/>
        <charset val="238"/>
        <scheme val="minor"/>
      </rPr>
      <t xml:space="preserve">ZSEL 1/E1.82/21
Modernizacja drogi dojazdowej do ZSEL 1, ul. Kamieńskiego
</t>
    </r>
    <r>
      <rPr>
        <sz val="12"/>
        <rFont val="Calibri"/>
        <family val="2"/>
        <charset val="238"/>
        <scheme val="minor"/>
      </rPr>
      <t>Cel: Poprawa jakości usług edukacyjnych.</t>
    </r>
  </si>
  <si>
    <t>Zespół Szkół Elektrycznych nr 1</t>
  </si>
  <si>
    <t>1.1.1.50</t>
  </si>
  <si>
    <t>1.1.1.51</t>
  </si>
  <si>
    <t>1.1.1.52</t>
  </si>
  <si>
    <t>1.1.1.53</t>
  </si>
  <si>
    <t>1.1.1.54</t>
  </si>
  <si>
    <t>1.3.2.350</t>
  </si>
  <si>
    <t>1.3.2.351</t>
  </si>
  <si>
    <t>1.3.2.352</t>
  </si>
  <si>
    <t>1.3.2.353</t>
  </si>
  <si>
    <t>1.3.2.354</t>
  </si>
  <si>
    <t>1.3.2.355</t>
  </si>
  <si>
    <t>1.3.2.356</t>
  </si>
  <si>
    <t>1.3.2.357</t>
  </si>
  <si>
    <t>1.3.2.358</t>
  </si>
  <si>
    <t>1.3.2.359</t>
  </si>
  <si>
    <t>1.3.2.360</t>
  </si>
  <si>
    <t>1.3.2.361</t>
  </si>
  <si>
    <t>1.3.2.362</t>
  </si>
  <si>
    <t>1.3.2.363</t>
  </si>
  <si>
    <t>1.3.2.364</t>
  </si>
  <si>
    <t>1.3.2.365</t>
  </si>
  <si>
    <t>Wydział Gospodarki Komunalnej i Klimatu</t>
  </si>
  <si>
    <t>Klimat- Energia - Gospodarka Wodna</t>
  </si>
  <si>
    <r>
      <rPr>
        <b/>
        <sz val="15"/>
        <rFont val="Calibri"/>
        <family val="2"/>
        <charset val="238"/>
        <scheme val="minor"/>
      </rPr>
      <t xml:space="preserve">GK/ST10.3/16
Przebudowa stacji kolejowej SKA "Kraków Swoszowice" wraz z budową parkingu typu Park &amp; Ride (ZIT)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</si>
  <si>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przyrodniczego.</t>
    </r>
  </si>
  <si>
    <r>
      <t xml:space="preserve">ZDMK/T1.200/17
Modernizacja ul. Niewodniczańskiego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</si>
  <si>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ZDMK/T1.259/19
Budowa lewoskrętu z ul. Żmujdzkiej w al. 29 Listopada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</si>
  <si>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KD/H1.4/22
Wrocław ma krasnale, a krakowskie Stare Miasto … Smoki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</si>
  <si>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KD/H1.3/22
Smoczy szlak na wzór wrocławskich krasnali - smok co krok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</si>
  <si>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KD/H1.11/22
Smoczy szlak na wzór wrocławskich krasnali-smok co krok
</t>
    </r>
    <r>
      <rPr>
        <sz val="12"/>
        <rFont val="Calibri"/>
        <family val="2"/>
        <charset val="238"/>
        <scheme val="minor"/>
      </rPr>
      <t>Cel: Wzbogacenie atrakcyjności turystycznej Miasta.</t>
    </r>
  </si>
  <si>
    <r>
      <t xml:space="preserve">ZDMK/T1.2/17
Przedłużenie ścieżki rowerowej wzdłuż al. Solidarności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</si>
  <si>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ZDMK/T1.57/21
Budowa mikroronda na skrzyżowaniu ulic Cechowej i Bojki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</si>
  <si>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ZDMK/T1.67/21
Przebudowa ul. Podgórki od Miarowej do Wyrwa - koncepcja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</si>
  <si>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ZDMK/T1.218/17
Budowa drogi wjazdowej z al. Jana Pawła II do os. Centrum E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</si>
  <si>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SmartEPC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Ideą projektu jest wykorzystanie infrastruktury oświetlenia ulicznego zmodernizowanej poprzez umowy o poprawę efektywności energetycznej jako szkieletu infrastruktury Smart City, czyli zintegrowanie usług energetycznych z usługami niezwiązanymi z energią.</t>
    </r>
  </si>
  <si>
    <r>
      <t xml:space="preserve">ZIM/T1.2/22
Budowa drogi dojazdowej z osiedla Kliny do stacji SKA w Opatkowicach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</si>
  <si>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ZTP/T1.268/19
System Informacji Miejskiej
</t>
    </r>
    <r>
      <rPr>
        <sz val="12"/>
        <rFont val="Calibri"/>
        <family val="2"/>
        <charset val="238"/>
        <scheme val="minor"/>
      </rPr>
      <t>Cel: Wdrożenie Systemu Informacji Miejskiej</t>
    </r>
  </si>
  <si>
    <r>
      <t xml:space="preserve">MOS-W/S1.145/20
Budowa obiektów sportowych wraz z infrastrukturą przy ul. Bulwarowej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</si>
  <si>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t>Międzyszkolny Ośrodek Sportowy "Wschód"</t>
  </si>
  <si>
    <r>
      <rPr>
        <b/>
        <sz val="15"/>
        <rFont val="Calibri"/>
        <family val="2"/>
        <charset val="238"/>
        <scheme val="minor"/>
      </rPr>
      <t>ERASMUS+ edycja 2021-2027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oświatowej.</t>
    </r>
  </si>
  <si>
    <r>
      <t xml:space="preserve">KEGW/O2.3/22
Budowa zbiornika retencyjnego w os. Grębałów, w rejonie ul. Folwarcznej na działce gminnej nr 320/2 obr 11 Nowa Huta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</si>
  <si>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t>1.3.2.366</t>
  </si>
  <si>
    <t>1.3.2.367</t>
  </si>
  <si>
    <t>1.3.2.368</t>
  </si>
  <si>
    <t>1.3.2.369</t>
  </si>
  <si>
    <t>1.3.2.370</t>
  </si>
  <si>
    <t>1.3.2.371</t>
  </si>
  <si>
    <t>1.3.2.372</t>
  </si>
  <si>
    <t>1.3.2.373</t>
  </si>
  <si>
    <t>1.3.2.374</t>
  </si>
  <si>
    <r>
      <rPr>
        <b/>
        <sz val="15"/>
        <rFont val="Calibri"/>
        <family val="2"/>
        <charset val="238"/>
        <scheme val="minor"/>
      </rPr>
      <t>Zlecanie zadań z zakresu zdrowia publicznego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ochrony i promocji zdrowia, profilaktyki chorób oraz edukacji i informacji zdrowotnej.</t>
    </r>
  </si>
  <si>
    <r>
      <rPr>
        <b/>
        <sz val="15"/>
        <rFont val="Calibri"/>
        <family val="2"/>
        <charset val="238"/>
        <scheme val="minor"/>
      </rPr>
      <t>POWER - Działanie 4.2 - Program mobilności ponadnarodowej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Pogłębianie umiejętności posługiwania się językiem obcym.</t>
    </r>
  </si>
  <si>
    <r>
      <rPr>
        <b/>
        <sz val="15"/>
        <rFont val="Calibri"/>
        <family val="2"/>
        <charset val="238"/>
        <scheme val="minor"/>
      </rPr>
      <t>POWER - Działanie 2.10 - Asystent ucznia - pilotaż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Stopniowe przygotowanie ucznia ze specjalnymi potrzebami opiekuńczo-wychowawczymi do nabycia umiejętności społecznych i edukacyjnych.</t>
    </r>
  </si>
  <si>
    <r>
      <rPr>
        <b/>
        <sz val="15"/>
        <rFont val="Calibri"/>
        <family val="2"/>
        <charset val="238"/>
        <scheme val="minor"/>
      </rPr>
      <t>ERASMUS+ edycja 2021-2027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nauczycieli.</t>
    </r>
  </si>
  <si>
    <r>
      <t xml:space="preserve">ZDMK/T1.304/20
Przebudowa ul. Starowolskiej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</si>
  <si>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ZIS/S1.40/22
Modernizacja Stadionu Miejskiego im. Henryka Reymana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</si>
  <si>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ZDMK/T1.110/22
Rozbudowa ulic: Rogozińskiego, al. Pokoju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</si>
  <si>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ZIS/S1.31/22
Budowa boiska do koszykówki 3x3 Hala Cracovia Centrum Sportu Niepełnosprawnych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</si>
  <si>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ZDMK/T1.111/22
Program modernizacji dróg i chodników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</si>
  <si>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ZDMK/T1.125/16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Glinik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</si>
  <si>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ZZM/O1.244/20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Parku Rzecznego Białucha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</si>
  <si>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rPr>
        <b/>
        <sz val="15"/>
        <rFont val="Calibri"/>
        <family val="2"/>
        <charset val="238"/>
        <scheme val="minor"/>
      </rPr>
      <t>ZIM/O1.245/20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wybiegu dla szympansów i makaków japońskich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</si>
  <si>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t xml:space="preserve">ZIS/S1.22/21
Bezpieczny Plac Zabaw przy budynku SP 78 ul. Łuczanowicka 2a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</si>
  <si>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LO V/E1.128/18
V Liceum Ogólnokształcące, ul. Studencka 12 - adaptacja poddasza
</t>
    </r>
    <r>
      <rPr>
        <sz val="12"/>
        <rFont val="Calibri"/>
        <family val="2"/>
        <charset val="238"/>
        <scheme val="minor"/>
      </rPr>
      <t>Cel: Poprawa jakości usług edukacyjnych.</t>
    </r>
  </si>
  <si>
    <t>V Liceum Ogólnokształcące</t>
  </si>
  <si>
    <r>
      <t xml:space="preserve">NW/Z1.1/22
Przystosowanie pomieszczeń Zakładu Diagnostyki Laboratoryjnej Szpitala Miejskiego Specjalistycznego im. Gabriela Narutowicza w Krakowie wraz z wymianą dachu i świetlika
</t>
    </r>
    <r>
      <rPr>
        <sz val="12"/>
        <rFont val="Calibri"/>
        <family val="2"/>
        <charset val="238"/>
        <scheme val="minor"/>
      </rPr>
      <t>Cel: Poprawa warunków bytowych pacjentów.</t>
    </r>
  </si>
  <si>
    <t>1.3.2.375</t>
  </si>
  <si>
    <t>1.3.2.376</t>
  </si>
  <si>
    <t>1.3.2.377</t>
  </si>
  <si>
    <t>1.3.2.378</t>
  </si>
  <si>
    <t>1.3.2.379</t>
  </si>
  <si>
    <t>1.3.2.380</t>
  </si>
  <si>
    <t>1.3.2.381</t>
  </si>
  <si>
    <t>1.3.2.382</t>
  </si>
  <si>
    <r>
      <t xml:space="preserve">ZDMK/T1.60/22
Przebudowa Placu Nowego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</si>
  <si>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ZBK/K1.5/21
Rewitalizacja i modernizacja ostrogów bramnych w grupie warownej Fortu Nr 2 "Kościuszko"
</t>
    </r>
    <r>
      <rPr>
        <sz val="12"/>
        <rFont val="Calibri"/>
        <family val="2"/>
        <charset val="238"/>
        <scheme val="minor"/>
      </rPr>
      <t>Cel: Ochrona i wzmocnienie działań zmierzających do zachowania i kultywowania dziedzictwa kulturowego.</t>
    </r>
  </si>
  <si>
    <r>
      <t xml:space="preserve">KD/K1.2/22
Przebudowa i zmiana sposobu użytkowania części piwnic w budynku Teatru "Bagatela" na funkcję sali teatralnej oraz kawiarni dla publiczności
</t>
    </r>
    <r>
      <rPr>
        <sz val="12"/>
        <rFont val="Calibri"/>
        <family val="2"/>
        <charset val="238"/>
        <scheme val="minor"/>
      </rPr>
      <t>Cel: Rozszerzenie oferty kulturalnej Miasta.</t>
    </r>
  </si>
  <si>
    <t>1.1.1.55</t>
  </si>
  <si>
    <t>1.1.1.56</t>
  </si>
  <si>
    <r>
      <t xml:space="preserve">OU/W4.2/22
Dostosowanie siedzib Urzędu Miasta Krakowa do potrzeb osób z niepełnosprawnościami
</t>
    </r>
    <r>
      <rPr>
        <sz val="12"/>
        <rFont val="Calibri"/>
        <family val="2"/>
        <charset val="238"/>
        <scheme val="minor"/>
      </rPr>
      <t>Cel: Dostosowanie siedziby Urzędu Miasta Krakowa do potrzeb osób z niepełnosprawnościami.</t>
    </r>
  </si>
  <si>
    <r>
      <rPr>
        <b/>
        <sz val="15"/>
        <rFont val="Calibri"/>
        <family val="2"/>
        <charset val="238"/>
        <scheme val="minor"/>
      </rPr>
      <t>Profilaktyka uzależnień i patologii społecznych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Zlecanie zadań do realizacji organizacjom pozarządowym na działania związane z przeciwdziałaniem szeroko rozumianym uzależnieniom i patologiom społecznym.</t>
    </r>
  </si>
  <si>
    <r>
      <t xml:space="preserve">ZBK/K1.9/22
Rewitalizacja i modernizacja Fortu nr 31 św. Benedykta w celu przystosowania do nowych funkcji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</si>
  <si>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>Rozwój i konsolidacja Miejskiego Systemu Informacji Przestrzennej wraz z modułem 3D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publicznych</t>
    </r>
  </si>
  <si>
    <r>
      <rPr>
        <b/>
        <sz val="15"/>
        <rFont val="Calibri"/>
        <family val="2"/>
        <charset val="238"/>
        <scheme val="minor"/>
      </rPr>
      <t>GD/A1.7/22
Rozwój i konsolidacja Miejskiego Systemu Informacji Przestrzennej wraz z modułem 3D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publicznych.</t>
    </r>
  </si>
  <si>
    <r>
      <t xml:space="preserve">ZDMK/T1.63/21
Rozbudowa ul. Białych Brzóz wraz z budową miejsc postojowych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</si>
  <si>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ZIM/ST1.4/19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</si>
  <si>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 xml:space="preserve">ZIM/K2.21/16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Ruczaj filii Centrum Kultury Podgórza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</si>
  <si>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t xml:space="preserve">KEGW/O1.6/22
Modernizacja toalet miejskich w wybranych lokalizacjach na terenie miasta Krakowa
</t>
    </r>
    <r>
      <rPr>
        <sz val="12"/>
        <rFont val="Calibri"/>
        <family val="2"/>
        <charset val="238"/>
        <scheme val="minor"/>
      </rPr>
      <t>Cel: Zapewnienie mieszkańcom i turystom odwiedzającym Kraków sprawnie funkcjonujących toalet miejskich.</t>
    </r>
  </si>
  <si>
    <r>
      <t xml:space="preserve">ZZM/O1.97/21
Zielone "serce" Podgórza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</si>
  <si>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ZZM/O1.70/22
Naprawmy alejki parkowe w Parku Kleparskim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</si>
  <si>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Life Pact - Czynnik ludzki: Adaptacja miasta na potrzeby jutra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rozwiązań naśladujących naturę (tzw. Nature Based Solutions) oraz zaangażowanie mieszkańców w procesie adaptacji miasta do zmian klimatu.</t>
    </r>
  </si>
  <si>
    <t>1.3.2.383</t>
  </si>
  <si>
    <t>1.3.2.384</t>
  </si>
  <si>
    <t>1.3.2.385</t>
  </si>
  <si>
    <t>1.3.2.386</t>
  </si>
  <si>
    <t>1.3.2.387</t>
  </si>
  <si>
    <t>1.3.2.388</t>
  </si>
  <si>
    <r>
      <t xml:space="preserve">ZIM/T1.90/22
Integracja autobusu MPK z przystankiem SKA Kraków Opatkowice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</si>
  <si>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ZDMK/T1.15/21
Budowa miejsc postojowych przy ul. Palacha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</si>
  <si>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t xml:space="preserve">ZDMK/T1.124/22
Przebudowa ul. Żaglowej - bocznej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</si>
  <si>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GS/ST1.4/21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</si>
  <si>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t xml:space="preserve">ZDMK/O1.5/17
Posadowienie toalet na terenie Miasta Krakowa
</t>
    </r>
    <r>
      <rPr>
        <sz val="12"/>
        <rFont val="Calibri"/>
        <family val="2"/>
        <charset val="238"/>
        <scheme val="minor"/>
      </rPr>
      <t xml:space="preserve">Cel: Poprawa infrastruktury Miasta </t>
    </r>
  </si>
  <si>
    <r>
      <rPr>
        <b/>
        <sz val="15"/>
        <rFont val="Calibri"/>
        <family val="2"/>
        <charset val="238"/>
        <scheme val="minor"/>
      </rPr>
      <t xml:space="preserve">KD/SK1.1/17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zabytkowej siedziby Muzeum Inżynierii Miejskiej w Krakowie na potrzeby nowoczesnego muzeum nauki i techniki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Ochrona i wykorzystanie zabytkowych obiektów zajezdni tramwajowej na cele kulturalne.</t>
    </r>
  </si>
  <si>
    <r>
      <rPr>
        <b/>
        <sz val="15"/>
        <rFont val="Calibri"/>
        <family val="2"/>
        <charset val="238"/>
        <scheme val="minor"/>
      </rPr>
      <t xml:space="preserve">ZDMK/ST1.1/03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budowy drogi ekspresowej S7 (odc. węzeł "Kraków Bieżanów" - węzeł "Kraków Mistrzejowice")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Odciążenie centrum miasta od ruchu tranzytowego i zwiększenie bezpieczeństwa i płynności ruchu.</t>
    </r>
  </si>
  <si>
    <r>
      <rPr>
        <b/>
        <sz val="15"/>
        <rFont val="Calibri"/>
        <family val="2"/>
        <charset val="238"/>
        <scheme val="minor"/>
      </rPr>
      <t>GK/ST8.11/17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</si>
  <si>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ZIM/ST1.3/18
Rozbudowa ul. Zakopiańskiej wraz z przebudową skrzyżowania z ul. Ważewskiego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</si>
  <si>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ZDMK/ST2.3/99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</si>
  <si>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 xml:space="preserve">ZDMK/ST7.9/06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Iwaszki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</si>
  <si>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ZDMK/ST8.15/11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Łokietka - od ul. Kaczorówka do ul. Na Zielonki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</si>
  <si>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 xml:space="preserve">ZIM/ST6.6d/15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</si>
  <si>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ZIM/ST6.2/20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linii tramwajowej Cichy Kącik - Azory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</si>
  <si>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GK/ST12.1/18
Koncepcje programowo-przestrzenne rozwoju systemu transportu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Poprawa warunków ruchu dla sprawnego i bezpiecznego przemieszczania osób przy ograniczeniu szkodliwego wpływu systemu transportu na środowisko naturalne i warunki życia mieszkańców.</t>
    </r>
  </si>
  <si>
    <r>
      <rPr>
        <b/>
        <sz val="15"/>
        <rFont val="Calibri"/>
        <family val="2"/>
        <charset val="238"/>
        <scheme val="minor"/>
      </rPr>
      <t xml:space="preserve">GS/SA1.1/00 
Pozyskanie nieruchomości dla inwestycji strategicznych zrealizowanych w latach poprzednich i dla ochrony korytarzy transportowych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</si>
  <si>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GS/SA1.2/19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zrealizowanych strategicznych inwestycji drogowych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</si>
  <si>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Łagiewnickiej (węzeł "Ruczaj" - węzeł "Łagiewniki") wraz z linią tramwajową </t>
    </r>
    <r>
      <rPr>
        <sz val="15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</si>
  <si>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GS/ST3.1/09 
Rozbudowa węzła "Mistrzejowice" wraz z linią tramwajową KST "Stella-Sawickiego"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</si>
  <si>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GS/ST5.1/08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</si>
  <si>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GS/ST6.5/20 
Budowa linii tramwajowej KST, etap IV (ul. Meissnera - Mistrzejowice)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</si>
  <si>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</si>
  <si>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GS/ST6.6d/18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</si>
  <si>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GS/ST8.2/06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Lema wraz z przebudową skrzyżowań: z al. Jana Pawła II i ul. Meissnera oraz z al. Pokoju 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</si>
  <si>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 xml:space="preserve">GS/ST8.11/17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</si>
  <si>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>GS/ST8.13/17
Rozbudowa ul. Krzyżańskiego w Krakowie (ZIT)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</si>
  <si>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GS/ST8.14/16 
Rozbudowa ul. Myślenickiej w Krakowie (ZIT) 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</si>
  <si>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>GS/ST8.15/19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Łokietka - od ul. Kaczorówka do ul. Na Zielonki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</si>
  <si>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rPr>
        <b/>
        <sz val="15"/>
        <rFont val="Calibri"/>
        <family val="2"/>
        <charset val="238"/>
        <scheme val="minor"/>
      </rPr>
      <t>GS/ST10.3/19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stacji kolejowej SKA "Kraków Swoszowice" wraz z budową parkingu typu Park &amp; Ride (ZIT)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 Wypłata odszkodowań za nieruchomości.</t>
    </r>
  </si>
  <si>
    <r>
      <t xml:space="preserve">KEGW/O2.24/20
Opracowanie koncepcji odwodnienia wybranych obszarów Krakowa 
</t>
    </r>
    <r>
      <rPr>
        <sz val="12"/>
        <rFont val="Calibri"/>
        <family val="2"/>
        <charset val="238"/>
        <scheme val="minor"/>
      </rPr>
      <t>Cel: Zapewnienie ochrony terenów zurbanizowanych przed zalewniem wodami opadowymi (zabudowania mieszkalne i infrastruktura techniczna).</t>
    </r>
  </si>
  <si>
    <r>
      <t xml:space="preserve">ZZM/O1.66/21
Oświetlenie wybiegów dla psów w parku reduta
</t>
    </r>
    <r>
      <rPr>
        <sz val="12"/>
        <rFont val="Calibri"/>
        <family val="2"/>
        <charset val="238"/>
        <scheme val="minor"/>
      </rPr>
      <t>Cel: Poprawa infrastruktury rekreacyjnej Miasta</t>
    </r>
  </si>
  <si>
    <r>
      <t xml:space="preserve">ZZM/O1.122/21
Rozbudowa placu zabaw w Parku Zaczarowanej Dorożki
</t>
    </r>
    <r>
      <rPr>
        <sz val="12"/>
        <rFont val="Calibri"/>
        <family val="2"/>
        <charset val="238"/>
        <scheme val="minor"/>
      </rPr>
      <t>Cel: Poprawa infrastruktury rekreacyjnej Miasta</t>
    </r>
  </si>
  <si>
    <t>1.1.1.57</t>
  </si>
  <si>
    <t>1.3.2.389</t>
  </si>
  <si>
    <t>1.3.2.390</t>
  </si>
  <si>
    <t>1.3.2.391</t>
  </si>
  <si>
    <t>1.3.2.392</t>
  </si>
  <si>
    <t>1.3.2.393</t>
  </si>
  <si>
    <r>
      <t xml:space="preserve">ZZM/O1.48/21
Park Stacja Wisła - kontynuacja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</si>
  <si>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ZZM/O1.65/21
Zacienienie placów zabaw dla najmłodszych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</si>
  <si>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ZZM/O1.242/20
Park Rzeczny Tetmajera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</si>
  <si>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ZZM/O1.27/20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Skatepark przy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</si>
  <si>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ZCK/U1.5/22
Modernizacja infrastruktury na cmentarzu Maki Czerwone
</t>
    </r>
    <r>
      <rPr>
        <sz val="12"/>
        <rFont val="Calibri"/>
        <family val="2"/>
        <charset val="238"/>
        <scheme val="minor"/>
      </rPr>
      <t>Cel: Modernizacja infrastruktury cmentarza w Krakowie.</t>
    </r>
  </si>
  <si>
    <r>
      <t xml:space="preserve">ZZM/O1.280/22
Centrum spotkań edukacyjno-ekologicznych w Węgrzynowicach
</t>
    </r>
    <r>
      <rPr>
        <sz val="12"/>
        <rFont val="Calibri"/>
        <family val="2"/>
        <charset val="238"/>
        <scheme val="minor"/>
      </rPr>
      <t>Cel: Poprawa jakości życia mieszkańców.</t>
    </r>
  </si>
  <si>
    <r>
      <t xml:space="preserve">ZIM/Z3.9/22
Przebudowa Żłobka Samorządowego nr 5, os. Willowe 2
</t>
    </r>
    <r>
      <rPr>
        <sz val="12"/>
        <rFont val="Calibri"/>
        <family val="2"/>
        <charset val="238"/>
        <scheme val="minor"/>
      </rPr>
      <t>Cel: Poprawa warunków bytowtch dzieci.</t>
    </r>
  </si>
  <si>
    <r>
      <rPr>
        <b/>
        <sz val="15"/>
        <rFont val="Calibri"/>
        <family val="2"/>
        <charset val="238"/>
        <scheme val="minor"/>
      </rPr>
      <t>LIFE - IP EKOMAŁOPOLSKA "Wdrażanie Regionalnego Planu dla Klimatu i Energii dla województwa małopolskiego"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Regionalnego Planu dla Klimatu i Energii dla województwa małopolskiego - realizacja działań związanych z ochroną klimatu.</t>
    </r>
  </si>
  <si>
    <r>
      <rPr>
        <b/>
        <sz val="15"/>
        <rFont val="Calibri"/>
        <family val="2"/>
        <charset val="238"/>
        <scheme val="minor"/>
      </rPr>
      <t>Rejestracja jachtów i innych jednostek pływających do 24m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obsługi umowy na spersonalizowanie i dostarczenie blankietów dokumentów rejestracyjnych jachtów i innych jednostek pływających o długości do 24m.</t>
    </r>
  </si>
  <si>
    <t>Specjalny Ośrodek Szkolno-Wychowawczy pn. Centrum Autyzmu i Całościowych Zaburzeń Rozwojowych</t>
  </si>
  <si>
    <r>
      <rPr>
        <b/>
        <sz val="15"/>
        <rFont val="Calibri"/>
        <family val="2"/>
        <charset val="238"/>
        <scheme val="minor"/>
      </rPr>
      <t>Budżet obywatelski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osiemnastu dzielnic Krakowa oraz prowadzenie działań proekologicznych.</t>
    </r>
  </si>
  <si>
    <t>1.3.2.394</t>
  </si>
  <si>
    <t>1.3.2.395</t>
  </si>
  <si>
    <t>1.3.2.396</t>
  </si>
  <si>
    <t>1.3.2.397</t>
  </si>
  <si>
    <t>1.3.2.398</t>
  </si>
  <si>
    <t>1.3.2.399</t>
  </si>
  <si>
    <t>1.3.2.400</t>
  </si>
  <si>
    <t>1.3.2.401</t>
  </si>
  <si>
    <r>
      <t xml:space="preserve">ZIS/S1.19/22
Zespół Szkół Specjalnych Nr 11, al. Dygasińskiego 25 - budowa sali rehabilitacyjno-sportowej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</si>
  <si>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ZIS/S1.26/22
Szkoła Podstawowa Nr 27, ul. Podedworze 16 - budowa sali gimnastycznej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</si>
  <si>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ZIS/S1.38/22
Przygotowanie inwestycji sportowych na terenie GMK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</si>
  <si>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t xml:space="preserve">ZDMK/ST9.5/16 
Budowa zintegrowanego węzła przesiadkowego wraz z parkingiem P&amp;R Bronowice oraz terminalem autobusowym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</si>
  <si>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t xml:space="preserve">ZZM/O1.249/21
Skatepark Cechowa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</si>
  <si>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t xml:space="preserve">ZZM/O1.243/20
Rewitalizacja Placu Kossaka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</si>
  <si>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</rPr>
      <t>RPOWM - Poddziałanie 10.1.4 - Małopolska Chmura Edukacyjna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ponadpodstawowych z zakresu fizyki, biologii, chemii, j. angielskiego i przedsiębiorczości</t>
    </r>
  </si>
  <si>
    <r>
      <rPr>
        <b/>
        <sz val="15"/>
        <rFont val="Calibri"/>
        <family val="2"/>
        <charset val="238"/>
        <scheme val="minor"/>
      </rPr>
      <t>Planowanie rozwoju systemu transportu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Planowanie rozwoju systemu transportu</t>
    </r>
  </si>
  <si>
    <r>
      <t xml:space="preserve">OC/B1.11/16
Rozbudowa systemu monitoringu wizyjnego
</t>
    </r>
    <r>
      <rPr>
        <sz val="12"/>
        <rFont val="Calibri"/>
        <family val="2"/>
        <charset val="238"/>
        <scheme val="minor"/>
      </rPr>
      <t>Cel: Poprawa warunków bezpieczeństwa mieszkańców miasta.</t>
    </r>
  </si>
  <si>
    <r>
      <t xml:space="preserve">ZDMK/T1.1Z/22
Zakupy inwestycyjne ZDMK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</si>
  <si>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1.3.2.402</t>
  </si>
  <si>
    <t>1.3.2.403</t>
  </si>
  <si>
    <t>1.3.2.404</t>
  </si>
  <si>
    <t>1.3.2.405</t>
  </si>
  <si>
    <r>
      <rPr>
        <b/>
        <sz val="15"/>
        <rFont val="Calibri"/>
        <family val="2"/>
        <charset val="238"/>
        <scheme val="minor"/>
      </rPr>
      <t>RPOWM - Poddziałanie 10.1.4 - Małopolska Chmura Edukacyjna w Gminie Miejskiej Kraków - VII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ponadpodstawowych z zakresu fizyki, biologii, chemii, języka angielskiego i przedsiębiorczości.</t>
    </r>
  </si>
  <si>
    <r>
      <t xml:space="preserve">DPS-PR/W1.5/22
Modernizacja DPS, ul. Praska 25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</si>
  <si>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Praska</t>
  </si>
  <si>
    <r>
      <t xml:space="preserve">ZIM/S1.61/22
Budowa Młodzieżowego Ośrodka w Łuczanowicach
</t>
    </r>
    <r>
      <rPr>
        <sz val="12"/>
        <rFont val="Calibri"/>
        <family val="2"/>
        <charset val="238"/>
        <scheme val="minor"/>
      </rPr>
      <t>Cel: Poprawa wykonywanych usług sportowych.</t>
    </r>
  </si>
  <si>
    <r>
      <t xml:space="preserve">ZIM/B1.6/22
Budowa budynku dla OSP Bieżanów i JRG nr 6 PSP przy ul. Aleksandry
</t>
    </r>
    <r>
      <rPr>
        <sz val="12"/>
        <rFont val="Calibri"/>
        <family val="2"/>
        <charset val="238"/>
        <scheme val="minor"/>
      </rPr>
      <t>Cel: Poprawa warunków bezpieczeństwa mieszkańców</t>
    </r>
  </si>
  <si>
    <r>
      <t xml:space="preserve">ZZM/A2.9/22
Zasadźmy wspólnie Las Krakowian!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</si>
  <si>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t xml:space="preserve">ZIM/T1.111/22
Program modernizacji dróg i chodników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</si>
  <si>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POWER - Działanie 2.18 - Praska bez barier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dostępności w budynku DPS im. Św. Jana Pawła II w Krakowie, ul. Praska 25</t>
    </r>
  </si>
  <si>
    <r>
      <rPr>
        <b/>
        <sz val="15"/>
        <rFont val="Calibri"/>
        <family val="2"/>
        <charset val="238"/>
        <scheme val="minor"/>
      </rPr>
      <t>DPS-PR/W1.5/22
"Praska bez barier"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</t>
    </r>
  </si>
  <si>
    <r>
      <t xml:space="preserve">ZZM/T1.109/22
Budowa dróg rowerowych o nawierzchni bitumicznej na wałach przeciwpowodziowych rzeki Wisły na odcinku od ul. Na Zakolu Wisły do granicy administracyjnej Gminy Miejskiej Kraków z Gminą Wieliczka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</si>
  <si>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8"/>
        <rFont val="Calibri"/>
        <family val="2"/>
        <charset val="238"/>
      </rPr>
      <t>ERASMUS+ edycja 2021-2027</t>
    </r>
    <r>
      <rPr>
        <sz val="18"/>
        <rFont val="Calibri"/>
        <family val="2"/>
        <charset val="238"/>
      </rPr>
      <t xml:space="preserve">
Cel: Poprawa jakości pracy placówki oświatowej.</t>
    </r>
  </si>
  <si>
    <r>
      <rPr>
        <b/>
        <sz val="18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8"/>
        <rFont val="Calibri"/>
        <family val="2"/>
        <charset val="238"/>
        <scheme val="minor"/>
      </rPr>
      <t xml:space="preserve">
Cel: Zapewnienie środków na współprowadzenie, zarządzanie i rozwój instytucji kultury oraz realizację zadań o charakterze festiwalowym.</t>
    </r>
  </si>
  <si>
    <r>
      <rPr>
        <b/>
        <sz val="18"/>
        <rFont val="Calibri"/>
        <family val="2"/>
        <charset val="238"/>
      </rPr>
      <t>MOPS/W1.61/20
Budowa Domu Pomocy Społecznej przy ul. Praskiej w Krakowie</t>
    </r>
    <r>
      <rPr>
        <sz val="18"/>
        <rFont val="Calibri"/>
        <family val="2"/>
        <charset val="238"/>
      </rPr>
      <t xml:space="preserve">
Cel: Poprawa realizacji zadań pomocy społecznej.</t>
    </r>
  </si>
  <si>
    <r>
      <rPr>
        <b/>
        <sz val="18"/>
        <rFont val="Calibri"/>
        <family val="2"/>
        <charset val="238"/>
      </rPr>
      <t>MOPS/W1.63/20
Modernizacja obiektów przy ul. Ludwisarzy oraz przy ul. Tokarskiej</t>
    </r>
    <r>
      <rPr>
        <sz val="18"/>
        <rFont val="Calibri"/>
        <family val="2"/>
        <charset val="238"/>
      </rPr>
      <t xml:space="preserve">
Cel: Poprawa realizacji zadań pomocy społecznej.</t>
    </r>
  </si>
  <si>
    <r>
      <t xml:space="preserve">przed zmianą:
MCOO/E1.44/21
Zakup nieruchomości na potrzeby przedszkola i żłobka na os. Piastów wraz z pierwszym wyposażeniem
</t>
    </r>
    <r>
      <rPr>
        <sz val="18"/>
        <rFont val="Calibri"/>
        <family val="2"/>
        <charset val="238"/>
      </rPr>
      <t>Cel: Poprawa jakości usług edukacyjnych.</t>
    </r>
    <r>
      <rPr>
        <b/>
        <sz val="18"/>
        <rFont val="Calibri"/>
        <family val="2"/>
        <charset val="238"/>
      </rPr>
      <t xml:space="preserve">
po zmianie:
MCOO/E1.44/21
Zakup nieruchomości na potrzeby przedszkola i żłobka na os. Piastów
</t>
    </r>
    <r>
      <rPr>
        <sz val="18"/>
        <rFont val="Calibri"/>
        <family val="2"/>
        <charset val="238"/>
      </rPr>
      <t>Cel: Poprawa jakości usług edukacyjnych.</t>
    </r>
  </si>
  <si>
    <r>
      <t xml:space="preserve">MCOO/E1.44/21
Zakup nieruchomości na potrzeby przedszkola i żłobka na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</si>
  <si>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ZIS/S1.59/22
Przebudowa toru do kajakarstwa górskiego OSiR "Kolna"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</si>
  <si>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8"/>
        <rFont val="Calibri"/>
        <family val="2"/>
        <charset val="238"/>
      </rPr>
      <t>przed zmianą:</t>
    </r>
    <r>
      <rPr>
        <sz val="18"/>
        <rFont val="Calibri"/>
        <family val="2"/>
        <charset val="238"/>
      </rPr>
      <t xml:space="preserve">
</t>
    </r>
    <r>
      <rPr>
        <b/>
        <sz val="18"/>
        <rFont val="Calibri"/>
        <family val="2"/>
        <charset val="238"/>
      </rPr>
      <t>ZIS/S1.59/22
Budowa toru do kajakarstwa klasycznego oraz przebudowa toru do kajakarstwa górskiego OSiR "Kolna"</t>
    </r>
    <r>
      <rPr>
        <sz val="18"/>
        <rFont val="Calibri"/>
        <family val="2"/>
        <charset val="238"/>
      </rPr>
      <t xml:space="preserve">
Cel: Poprawa jakości wykonywanych usług sportowych.
</t>
    </r>
    <r>
      <rPr>
        <b/>
        <sz val="18"/>
        <rFont val="Calibri"/>
        <family val="2"/>
        <charset val="238"/>
      </rPr>
      <t>po zmianie:</t>
    </r>
    <r>
      <rPr>
        <sz val="18"/>
        <rFont val="Calibri"/>
        <family val="2"/>
        <charset val="238"/>
      </rPr>
      <t xml:space="preserve">
</t>
    </r>
    <r>
      <rPr>
        <b/>
        <sz val="18"/>
        <rFont val="Calibri"/>
        <family val="2"/>
        <charset val="238"/>
      </rPr>
      <t>ZIS/S1.59/22
Przebudowa toru do kajakarstwa górskiego OSiR "Kolna"</t>
    </r>
    <r>
      <rPr>
        <sz val="18"/>
        <rFont val="Calibri"/>
        <family val="2"/>
        <charset val="238"/>
      </rPr>
      <t xml:space="preserve">
Cel: Poprawa jakości wykonywanych usług sportowych.</t>
    </r>
  </si>
  <si>
    <r>
      <t xml:space="preserve">CM/E1.11/22
Centrum Młodzieży, ul. Krupnicza 38 - modernizacja dachu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</si>
  <si>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8"/>
        <rFont val="Calibri"/>
        <family val="2"/>
        <charset val="238"/>
      </rPr>
      <t>CM/E1.11/22
Centrum Młodzieży, ul. Krupnicza 38 - modernizacja dachu</t>
    </r>
    <r>
      <rPr>
        <sz val="18"/>
        <rFont val="Calibri"/>
        <family val="2"/>
        <charset val="238"/>
      </rPr>
      <t xml:space="preserve">
Cel: Poprawa jakości usług edukacyjnych.</t>
    </r>
  </si>
  <si>
    <r>
      <t xml:space="preserve">CM/H1.8/22
Rozbudowa pawilonu mieszkalnego w Centrum Wypoczynkowym JordaNova w Gołkowicach Górnych
</t>
    </r>
    <r>
      <rPr>
        <sz val="12"/>
        <rFont val="Calibri"/>
        <family val="2"/>
        <charset val="238"/>
        <scheme val="minor"/>
      </rPr>
      <t>Cel: Poprawa jakości i dostępności usług świadczonych w Centrum Wypoczynkowym JordaNova w Gołkowicach Górnych.</t>
    </r>
  </si>
  <si>
    <r>
      <rPr>
        <b/>
        <sz val="18"/>
        <rFont val="Calibri"/>
        <family val="2"/>
        <charset val="238"/>
      </rPr>
      <t>CM/H1.8/22
Rozbudowa pawilonu mieszkalnego w Centrum Wypoczynkowym JordaNova w Gołkowicach Górnych</t>
    </r>
    <r>
      <rPr>
        <sz val="18"/>
        <rFont val="Calibri"/>
        <family val="2"/>
        <charset val="238"/>
      </rPr>
      <t xml:space="preserve">
Cel: Poprawa jakości i dostępności usług świadczonych w Centrum Wypoczynkowym JordaNova w Gołkowicach Górnych.</t>
    </r>
  </si>
  <si>
    <r>
      <rPr>
        <b/>
        <sz val="18"/>
        <rFont val="Calibri"/>
        <family val="2"/>
        <charset val="238"/>
      </rPr>
      <t>ZBK/K1.27/20
Rekultywacja i zagospodarowanie terenów po zniszczonych elementach Fortu Nr 2 "Kościuszko"</t>
    </r>
    <r>
      <rPr>
        <sz val="18"/>
        <rFont val="Calibri"/>
        <family val="2"/>
        <charset val="238"/>
      </rPr>
      <t xml:space="preserve">
Cel: Przywrócenie przestrzeni poddanej rewitalizacji funkcji, jakie spełniać ona powinna w otaczającej ją tkance miejskiej.</t>
    </r>
  </si>
  <si>
    <r>
      <rPr>
        <b/>
        <sz val="18"/>
        <rFont val="Calibri"/>
        <family val="2"/>
        <charset val="238"/>
        <scheme val="minor"/>
      </rPr>
      <t>Zapewnienie opieki w pieczy zastępczej</t>
    </r>
    <r>
      <rPr>
        <sz val="18"/>
        <rFont val="Calibri"/>
        <family val="2"/>
        <charset val="238"/>
        <scheme val="minor"/>
      </rPr>
      <t xml:space="preserve">
Cel: Zapewnienie opieki dzieciom jej pozbawionym.</t>
    </r>
  </si>
  <si>
    <r>
      <rPr>
        <b/>
        <sz val="18"/>
        <rFont val="Calibri"/>
        <family val="2"/>
        <charset val="238"/>
        <scheme val="minor"/>
      </rPr>
      <t>Wsparcie z zakresu pomocy społecznej</t>
    </r>
    <r>
      <rPr>
        <sz val="18"/>
        <rFont val="Calibri"/>
        <family val="2"/>
        <charset val="238"/>
        <scheme val="minor"/>
      </rPr>
      <t xml:space="preserve">
Cel: Zapewnienie dostępu do skutecznej pomocy w formie wsparcia o charakterze materialnym ograniczającej zasięg i głębokość ubóstwa</t>
    </r>
  </si>
  <si>
    <r>
      <rPr>
        <b/>
        <sz val="18"/>
        <rFont val="Calibri"/>
        <family val="2"/>
        <charset val="238"/>
      </rPr>
      <t>ZIS/S1.1/18
Budowa hali sportowej przy SP nr 151, ul. Lipińskiego 2</t>
    </r>
    <r>
      <rPr>
        <sz val="18"/>
        <rFont val="Calibri"/>
        <family val="2"/>
        <charset val="238"/>
      </rPr>
      <t xml:space="preserve">
Cel: Poprawa jakości wykonywania usług sportowych.</t>
    </r>
  </si>
  <si>
    <r>
      <rPr>
        <b/>
        <sz val="18"/>
        <rFont val="Calibri"/>
        <family val="2"/>
        <charset val="238"/>
      </rPr>
      <t>ZIS/S1.5/17 
Przebudowa Klubu Sportowego Tramwaj</t>
    </r>
    <r>
      <rPr>
        <sz val="18"/>
        <rFont val="Calibri"/>
        <family val="2"/>
        <charset val="238"/>
      </rPr>
      <t xml:space="preserve">
Cel: Poprawa jakości wykonywania usług sportowych.</t>
    </r>
  </si>
  <si>
    <r>
      <rPr>
        <b/>
        <sz val="18"/>
        <rFont val="Calibri"/>
        <family val="2"/>
        <charset val="238"/>
      </rPr>
      <t>ZIS/S1.38/22
Przygotowanie inwestycji sportowych na terenie GMK</t>
    </r>
    <r>
      <rPr>
        <sz val="18"/>
        <rFont val="Calibri"/>
        <family val="2"/>
        <charset val="238"/>
      </rPr>
      <t xml:space="preserve">
Cel: Poprawa jakości wykonywanych usług sportowych.</t>
    </r>
  </si>
  <si>
    <r>
      <rPr>
        <b/>
        <sz val="18"/>
        <rFont val="Calibri"/>
        <family val="2"/>
        <charset val="238"/>
      </rPr>
      <t>ZZM/O1.237/20 
Zagospodarowanie parku wokół Dworku Matejki</t>
    </r>
    <r>
      <rPr>
        <sz val="18"/>
        <rFont val="Calibri"/>
        <family val="2"/>
        <charset val="238"/>
      </rPr>
      <t xml:space="preserve">
Cel: Poprawa infrastruktury rekreacyjnej Miast</t>
    </r>
  </si>
  <si>
    <r>
      <rPr>
        <b/>
        <sz val="18"/>
        <rFont val="Calibri"/>
        <family val="2"/>
        <charset val="238"/>
      </rPr>
      <t>ZZM/O1.21/20 
Modernizacja placu zabaw za blokiem przy ul. Opolskiej (między Opolską, a Krowoderskich Zuchów na działce 4/1 obręb 44 Krowodrza)</t>
    </r>
    <r>
      <rPr>
        <sz val="18"/>
        <rFont val="Calibri"/>
        <family val="2"/>
        <charset val="238"/>
      </rPr>
      <t xml:space="preserve">
Cel: Poprawa infrastruktury rekreacyjnej Miasta.</t>
    </r>
  </si>
  <si>
    <r>
      <rPr>
        <b/>
        <sz val="18"/>
        <rFont val="Calibri"/>
        <family val="2"/>
        <charset val="238"/>
      </rPr>
      <t>ZZM/O1.48/21
Park Stacja Wisła - kontynuacja</t>
    </r>
    <r>
      <rPr>
        <sz val="18"/>
        <rFont val="Calibri"/>
        <family val="2"/>
        <charset val="238"/>
      </rPr>
      <t xml:space="preserve">
Cel: Poprawa infrastruktury rekreacyjnej Miasta.</t>
    </r>
  </si>
  <si>
    <r>
      <rPr>
        <b/>
        <sz val="18"/>
        <rFont val="Calibri"/>
        <family val="2"/>
        <charset val="238"/>
      </rPr>
      <t>Transport zbiorowy</t>
    </r>
    <r>
      <rPr>
        <sz val="18"/>
        <rFont val="Calibri"/>
        <family val="2"/>
        <charset val="238"/>
      </rPr>
      <t xml:space="preserve">
Cel: Zaspokojenie zbiorowych potrzeb mieszkańców Krakowa i aglomeracji krakowskiej w zakresie usług przewozowych.</t>
    </r>
  </si>
  <si>
    <t>Załącznik Nr 2
do Uchwały Nr CII/2773/22
Rady Miasta Krakowa
z dnia 21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</si>
</sst>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5"/>
      <name val="Calibri"/>
      <family val="2"/>
      <charset val="238"/>
    </font>
    <font>
      <sz val="14"/>
      <name val="Calibri"/>
      <family val="2"/>
      <charset val="238"/>
    </font>
    <font>
      <sz val="16"/>
      <name val="Calibri"/>
      <family val="2"/>
      <charset val="238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35"/>
      <name val="Calibri"/>
      <family val="2"/>
      <charset val="238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5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7"/>
      <name val="Calibri"/>
      <family val="2"/>
      <charset val="238"/>
    </font>
    <font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22"/>
      <name val="Calibri"/>
      <family val="2"/>
      <charset val="238"/>
    </font>
    <font>
      <b/>
      <sz val="38"/>
      <name val="Calibri"/>
      <family val="2"/>
      <charset val="238"/>
    </font>
    <font>
      <b/>
      <sz val="14"/>
      <name val="Calibri"/>
      <family val="2"/>
      <charset val="238"/>
    </font>
    <font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i/>
      <sz val="16"/>
      <name val="Calibri"/>
      <family val="2"/>
      <charset val="238"/>
    </font>
    <font>
      <i/>
      <sz val="17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9"/>
      <name val="Calibri"/>
      <family val="2"/>
      <charset val="238"/>
      <scheme val="minor"/>
    </font>
    <font>
      <b/>
      <sz val="19"/>
      <color indexed="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</font>
    <font>
      <sz val="13"/>
      <name val="Calibri"/>
      <family val="2"/>
      <charset val="238"/>
    </font>
    <font>
      <b/>
      <u/>
      <sz val="18"/>
      <name val="Calibri"/>
      <family val="2"/>
      <charset val="238"/>
    </font>
    <font>
      <u/>
      <sz val="18"/>
      <name val="Calibri"/>
      <family val="2"/>
      <charset val="238"/>
    </font>
    <font>
      <sz val="18"/>
      <color indexed="8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right" vertical="center" wrapText="1"/>
    </xf>
    <xf numFmtId="3" fontId="13" fillId="2" borderId="9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15" fillId="3" borderId="14" xfId="0" applyNumberFormat="1" applyFont="1" applyFill="1" applyBorder="1" applyAlignment="1">
      <alignment horizontal="right" vertical="center" wrapText="1"/>
    </xf>
    <xf numFmtId="3" fontId="15" fillId="3" borderId="9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3" fontId="15" fillId="4" borderId="9" xfId="0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right" vertical="center"/>
    </xf>
    <xf numFmtId="3" fontId="19" fillId="0" borderId="25" xfId="0" applyNumberFormat="1" applyFont="1" applyFill="1" applyBorder="1" applyAlignment="1">
      <alignment horizontal="right" vertical="center"/>
    </xf>
    <xf numFmtId="3" fontId="19" fillId="0" borderId="21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20" fillId="2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 inden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right" vertical="center"/>
    </xf>
    <xf numFmtId="3" fontId="15" fillId="3" borderId="28" xfId="0" applyNumberFormat="1" applyFont="1" applyFill="1" applyBorder="1" applyAlignment="1">
      <alignment horizontal="righ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3" fontId="26" fillId="0" borderId="9" xfId="0" applyNumberFormat="1" applyFont="1" applyFill="1" applyBorder="1" applyAlignment="1">
      <alignment horizontal="right" vertical="center" wrapText="1"/>
    </xf>
    <xf numFmtId="3" fontId="27" fillId="0" borderId="14" xfId="0" applyNumberFormat="1" applyFont="1" applyFill="1" applyBorder="1" applyAlignment="1">
      <alignment horizontal="right" vertical="center" wrapText="1"/>
    </xf>
    <xf numFmtId="3" fontId="27" fillId="0" borderId="14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/>
    </xf>
    <xf numFmtId="3" fontId="27" fillId="0" borderId="9" xfId="0" applyNumberFormat="1" applyFont="1" applyFill="1" applyBorder="1" applyAlignment="1">
      <alignment horizontal="right" vertical="center"/>
    </xf>
    <xf numFmtId="3" fontId="27" fillId="0" borderId="5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 wrapText="1"/>
    </xf>
    <xf numFmtId="3" fontId="27" fillId="0" borderId="9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 inden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right" vertical="center" wrapText="1"/>
    </xf>
    <xf numFmtId="3" fontId="15" fillId="3" borderId="29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5" fillId="3" borderId="26" xfId="0" applyNumberFormat="1" applyFont="1" applyFill="1" applyBorder="1" applyAlignment="1">
      <alignment horizontal="right" vertical="center" wrapText="1"/>
    </xf>
    <xf numFmtId="3" fontId="15" fillId="3" borderId="35" xfId="0" applyNumberFormat="1" applyFont="1" applyFill="1" applyBorder="1" applyAlignment="1">
      <alignment horizontal="right" vertical="center" wrapText="1"/>
    </xf>
    <xf numFmtId="3" fontId="15" fillId="3" borderId="1" xfId="0" applyNumberFormat="1" applyFont="1" applyFill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3" fontId="14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 wrapText="1" indent="2"/>
    </xf>
    <xf numFmtId="4" fontId="4" fillId="2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6" fillId="2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/>
    <xf numFmtId="0" fontId="5" fillId="2" borderId="0" xfId="0" applyFont="1" applyFill="1" applyBorder="1"/>
    <xf numFmtId="3" fontId="15" fillId="2" borderId="0" xfId="0" applyNumberFormat="1" applyFont="1" applyFill="1" applyBorder="1" applyAlignment="1">
      <alignment horizontal="center" vertical="center" wrapText="1"/>
    </xf>
    <xf numFmtId="3" fontId="13" fillId="5" borderId="11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3" fontId="33" fillId="2" borderId="1" xfId="0" applyNumberFormat="1" applyFont="1" applyFill="1" applyBorder="1" applyAlignment="1">
      <alignment horizontal="right" vertical="center" wrapText="1"/>
    </xf>
    <xf numFmtId="3" fontId="37" fillId="2" borderId="1" xfId="0" applyNumberFormat="1" applyFont="1" applyFill="1" applyBorder="1" applyAlignment="1">
      <alignment horizontal="right" vertical="center" wrapText="1"/>
    </xf>
    <xf numFmtId="3" fontId="13" fillId="5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37" fillId="2" borderId="9" xfId="0" applyNumberFormat="1" applyFont="1" applyFill="1" applyBorder="1" applyAlignment="1">
      <alignment horizontal="right" vertical="center" wrapText="1"/>
    </xf>
    <xf numFmtId="3" fontId="34" fillId="5" borderId="9" xfId="0" applyNumberFormat="1" applyFont="1" applyFill="1" applyBorder="1" applyAlignment="1">
      <alignment horizontal="right" vertical="center" wrapText="1"/>
    </xf>
    <xf numFmtId="3" fontId="13" fillId="5" borderId="9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33" fillId="2" borderId="5" xfId="0" applyNumberFormat="1" applyFont="1" applyFill="1" applyBorder="1" applyAlignment="1">
      <alignment horizontal="right" vertical="center" wrapText="1"/>
    </xf>
    <xf numFmtId="3" fontId="37" fillId="2" borderId="5" xfId="0" applyNumberFormat="1" applyFont="1" applyFill="1" applyBorder="1" applyAlignment="1">
      <alignment horizontal="right" vertical="center" wrapText="1"/>
    </xf>
    <xf numFmtId="0" fontId="27" fillId="2" borderId="36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7" xfId="0" applyNumberFormat="1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right" vertical="center"/>
    </xf>
    <xf numFmtId="0" fontId="15" fillId="3" borderId="3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47" fillId="0" borderId="42" xfId="0" applyNumberFormat="1" applyFont="1" applyFill="1" applyBorder="1" applyAlignment="1">
      <alignment horizontal="center" vertical="center" wrapText="1"/>
    </xf>
    <xf numFmtId="3" fontId="37" fillId="2" borderId="10" xfId="0" applyNumberFormat="1" applyFont="1" applyFill="1" applyBorder="1" applyAlignment="1">
      <alignment horizontal="right" vertical="center" wrapText="1"/>
    </xf>
    <xf numFmtId="3" fontId="37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28" fillId="5" borderId="42" xfId="0" applyFont="1" applyFill="1" applyBorder="1" applyAlignment="1">
      <alignment horizontal="right" vertical="center" wrapText="1" indent="1"/>
    </xf>
    <xf numFmtId="0" fontId="4" fillId="2" borderId="42" xfId="0" applyFont="1" applyFill="1" applyBorder="1" applyAlignment="1">
      <alignment horizontal="right" vertical="center" wrapText="1" indent="1"/>
    </xf>
    <xf numFmtId="0" fontId="36" fillId="2" borderId="42" xfId="0" applyFont="1" applyFill="1" applyBorder="1" applyAlignment="1">
      <alignment horizontal="right" vertical="center" wrapText="1" indent="1"/>
    </xf>
    <xf numFmtId="0" fontId="28" fillId="0" borderId="42" xfId="0" applyFont="1" applyFill="1" applyBorder="1" applyAlignment="1">
      <alignment horizontal="right" vertical="center" wrapText="1" indent="1"/>
    </xf>
    <xf numFmtId="0" fontId="40" fillId="0" borderId="42" xfId="0" applyFont="1" applyFill="1" applyBorder="1" applyAlignment="1">
      <alignment horizontal="center" vertical="center" wrapText="1"/>
    </xf>
    <xf numFmtId="0" fontId="28" fillId="5" borderId="47" xfId="0" applyFont="1" applyFill="1" applyBorder="1" applyAlignment="1">
      <alignment horizontal="right" vertical="center" wrapText="1" indent="1"/>
    </xf>
    <xf numFmtId="0" fontId="4" fillId="2" borderId="47" xfId="0" applyFont="1" applyFill="1" applyBorder="1" applyAlignment="1">
      <alignment horizontal="right" vertical="center" wrapText="1" indent="1"/>
    </xf>
    <xf numFmtId="0" fontId="36" fillId="2" borderId="47" xfId="0" applyFont="1" applyFill="1" applyBorder="1" applyAlignment="1">
      <alignment horizontal="right" vertical="center" wrapText="1" indent="1"/>
    </xf>
    <xf numFmtId="3" fontId="13" fillId="5" borderId="10" xfId="0" applyNumberFormat="1" applyFont="1" applyFill="1" applyBorder="1" applyAlignment="1">
      <alignment horizontal="right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left" vertical="center" wrapText="1" indent="2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left" vertical="center" wrapText="1" indent="2"/>
    </xf>
    <xf numFmtId="3" fontId="33" fillId="2" borderId="26" xfId="0" applyNumberFormat="1" applyFont="1" applyFill="1" applyBorder="1" applyAlignment="1">
      <alignment horizontal="right" vertical="center" wrapText="1"/>
    </xf>
    <xf numFmtId="3" fontId="44" fillId="2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left" vertical="center" wrapText="1" indent="1"/>
    </xf>
    <xf numFmtId="0" fontId="48" fillId="0" borderId="6" xfId="0" applyFont="1" applyFill="1" applyBorder="1" applyAlignment="1">
      <alignment vertical="center" wrapText="1"/>
    </xf>
    <xf numFmtId="0" fontId="48" fillId="0" borderId="6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/>
    </xf>
    <xf numFmtId="3" fontId="14" fillId="0" borderId="33" xfId="0" applyNumberFormat="1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3" fontId="34" fillId="5" borderId="1" xfId="0" applyNumberFormat="1" applyFont="1" applyFill="1" applyBorder="1" applyAlignment="1">
      <alignment horizontal="right" vertical="center" wrapText="1"/>
    </xf>
    <xf numFmtId="3" fontId="44" fillId="2" borderId="10" xfId="0" applyNumberFormat="1" applyFont="1" applyFill="1" applyBorder="1" applyAlignment="1">
      <alignment horizontal="right" vertical="center" wrapText="1"/>
    </xf>
    <xf numFmtId="3" fontId="37" fillId="2" borderId="60" xfId="0" applyNumberFormat="1" applyFont="1" applyFill="1" applyBorder="1" applyAlignment="1">
      <alignment horizontal="right" vertical="center" wrapText="1"/>
    </xf>
    <xf numFmtId="3" fontId="6" fillId="2" borderId="60" xfId="0" applyNumberFormat="1" applyFont="1" applyFill="1" applyBorder="1" applyAlignment="1">
      <alignment horizontal="right" vertical="center" wrapText="1"/>
    </xf>
    <xf numFmtId="3" fontId="13" fillId="5" borderId="60" xfId="0" applyNumberFormat="1" applyFont="1" applyFill="1" applyBorder="1" applyAlignment="1">
      <alignment horizontal="right" vertical="center" wrapText="1"/>
    </xf>
    <xf numFmtId="3" fontId="37" fillId="2" borderId="43" xfId="0" applyNumberFormat="1" applyFont="1" applyFill="1" applyBorder="1" applyAlignment="1">
      <alignment horizontal="right" vertical="center" wrapText="1"/>
    </xf>
    <xf numFmtId="3" fontId="13" fillId="5" borderId="43" xfId="0" applyNumberFormat="1" applyFont="1" applyFill="1" applyBorder="1" applyAlignment="1">
      <alignment horizontal="right" vertical="center" wrapText="1"/>
    </xf>
    <xf numFmtId="3" fontId="6" fillId="2" borderId="43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3" fontId="26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right"/>
    </xf>
    <xf numFmtId="0" fontId="30" fillId="0" borderId="0" xfId="0" applyFont="1" applyBorder="1" applyAlignment="1">
      <alignment vertical="top"/>
    </xf>
    <xf numFmtId="3" fontId="10" fillId="0" borderId="1" xfId="0" applyNumberFormat="1" applyFont="1" applyFill="1" applyBorder="1" applyAlignment="1">
      <alignment horizontal="center" vertical="center" wrapText="1"/>
    </xf>
    <xf numFmtId="3" fontId="15" fillId="6" borderId="14" xfId="0" applyNumberFormat="1" applyFont="1" applyFill="1" applyBorder="1" applyAlignment="1">
      <alignment horizontal="right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3" fontId="15" fillId="3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top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left" vertical="center" wrapText="1" indent="8"/>
    </xf>
    <xf numFmtId="3" fontId="33" fillId="2" borderId="10" xfId="0" applyNumberFormat="1" applyFont="1" applyFill="1" applyBorder="1" applyAlignment="1">
      <alignment horizontal="right" vertical="center" wrapText="1"/>
    </xf>
    <xf numFmtId="0" fontId="42" fillId="0" borderId="4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46" xfId="0" applyNumberFormat="1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right" vertical="center" wrapText="1"/>
    </xf>
    <xf numFmtId="3" fontId="27" fillId="0" borderId="61" xfId="0" applyNumberFormat="1" applyFont="1" applyFill="1" applyBorder="1" applyAlignment="1">
      <alignment horizontal="right" vertical="center"/>
    </xf>
    <xf numFmtId="0" fontId="1" fillId="0" borderId="59" xfId="0" applyFont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7" fillId="2" borderId="59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3" fontId="33" fillId="2" borderId="29" xfId="0" applyNumberFormat="1" applyFont="1" applyFill="1" applyBorder="1" applyAlignment="1">
      <alignment horizontal="right" vertical="center" wrapText="1"/>
    </xf>
    <xf numFmtId="3" fontId="33" fillId="2" borderId="9" xfId="0" applyNumberFormat="1" applyFont="1" applyFill="1" applyBorder="1" applyAlignment="1">
      <alignment horizontal="right" vertical="center" wrapText="1"/>
    </xf>
    <xf numFmtId="3" fontId="33" fillId="2" borderId="11" xfId="0" applyNumberFormat="1" applyFont="1" applyFill="1" applyBorder="1" applyAlignment="1">
      <alignment horizontal="right" vertical="center" wrapText="1"/>
    </xf>
    <xf numFmtId="3" fontId="44" fillId="2" borderId="9" xfId="0" applyNumberFormat="1" applyFont="1" applyFill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center" vertical="center" wrapText="1"/>
    </xf>
    <xf numFmtId="3" fontId="33" fillId="2" borderId="14" xfId="0" applyNumberFormat="1" applyFont="1" applyFill="1" applyBorder="1" applyAlignment="1">
      <alignment horizontal="right" vertical="center" wrapText="1"/>
    </xf>
    <xf numFmtId="3" fontId="37" fillId="2" borderId="14" xfId="0" applyNumberFormat="1" applyFont="1" applyFill="1" applyBorder="1" applyAlignment="1">
      <alignment horizontal="right" vertical="center" wrapText="1"/>
    </xf>
    <xf numFmtId="3" fontId="34" fillId="5" borderId="14" xfId="0" applyNumberFormat="1" applyFont="1" applyFill="1" applyBorder="1" applyAlignment="1">
      <alignment horizontal="right" vertical="center" wrapText="1"/>
    </xf>
    <xf numFmtId="3" fontId="33" fillId="2" borderId="12" xfId="0" applyNumberFormat="1" applyFont="1" applyFill="1" applyBorder="1" applyAlignment="1">
      <alignment horizontal="right" vertical="center" wrapText="1"/>
    </xf>
    <xf numFmtId="3" fontId="44" fillId="2" borderId="14" xfId="0" applyNumberFormat="1" applyFont="1" applyFill="1" applyBorder="1" applyAlignment="1">
      <alignment horizontal="right" vertical="center" wrapText="1"/>
    </xf>
    <xf numFmtId="3" fontId="13" fillId="5" borderId="14" xfId="0" applyNumberFormat="1" applyFont="1" applyFill="1" applyBorder="1" applyAlignment="1">
      <alignment horizontal="right" vertical="center" wrapText="1"/>
    </xf>
    <xf numFmtId="3" fontId="13" fillId="5" borderId="12" xfId="0" applyNumberFormat="1" applyFont="1" applyFill="1" applyBorder="1" applyAlignment="1">
      <alignment horizontal="right" vertical="center" wrapText="1"/>
    </xf>
    <xf numFmtId="3" fontId="37" fillId="2" borderId="12" xfId="0" applyNumberFormat="1" applyFont="1" applyFill="1" applyBorder="1" applyAlignment="1">
      <alignment horizontal="right" vertical="center" wrapText="1"/>
    </xf>
    <xf numFmtId="0" fontId="32" fillId="0" borderId="23" xfId="0" applyFont="1" applyBorder="1" applyAlignment="1">
      <alignment horizontal="center" vertical="center" wrapText="1"/>
    </xf>
    <xf numFmtId="3" fontId="33" fillId="2" borderId="40" xfId="0" applyNumberFormat="1" applyFont="1" applyFill="1" applyBorder="1" applyAlignment="1">
      <alignment horizontal="righ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3" fontId="6" fillId="2" borderId="12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13" fillId="7" borderId="14" xfId="0" applyNumberFormat="1" applyFont="1" applyFill="1" applyBorder="1" applyAlignment="1">
      <alignment horizontal="right" vertical="center"/>
    </xf>
    <xf numFmtId="3" fontId="13" fillId="7" borderId="1" xfId="0" applyNumberFormat="1" applyFont="1" applyFill="1" applyBorder="1" applyAlignment="1">
      <alignment horizontal="right" vertical="center"/>
    </xf>
    <xf numFmtId="3" fontId="44" fillId="7" borderId="1" xfId="0" applyNumberFormat="1" applyFont="1" applyFill="1" applyBorder="1" applyAlignment="1">
      <alignment horizontal="right" vertical="center"/>
    </xf>
    <xf numFmtId="3" fontId="15" fillId="6" borderId="1" xfId="0" applyNumberFormat="1" applyFont="1" applyFill="1" applyBorder="1" applyAlignment="1">
      <alignment horizontal="right" vertical="center"/>
    </xf>
    <xf numFmtId="0" fontId="20" fillId="0" borderId="50" xfId="0" applyFont="1" applyFill="1" applyBorder="1" applyAlignment="1">
      <alignment horizontal="center" vertical="center" wrapText="1"/>
    </xf>
    <xf numFmtId="3" fontId="15" fillId="6" borderId="6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9" fillId="0" borderId="48" xfId="0" applyFont="1" applyFill="1" applyBorder="1" applyAlignment="1">
      <alignment horizontal="center" vertical="center"/>
    </xf>
    <xf numFmtId="3" fontId="15" fillId="0" borderId="63" xfId="0" applyNumberFormat="1" applyFont="1" applyFill="1" applyBorder="1" applyAlignment="1">
      <alignment horizontal="right" vertical="center"/>
    </xf>
    <xf numFmtId="3" fontId="19" fillId="0" borderId="49" xfId="0" applyNumberFormat="1" applyFont="1" applyFill="1" applyBorder="1" applyAlignment="1">
      <alignment horizontal="right" vertical="center"/>
    </xf>
    <xf numFmtId="3" fontId="19" fillId="0" borderId="52" xfId="0" applyNumberFormat="1" applyFont="1" applyFill="1" applyBorder="1" applyAlignment="1">
      <alignment horizontal="right" vertical="center"/>
    </xf>
    <xf numFmtId="3" fontId="19" fillId="0" borderId="32" xfId="0" applyNumberFormat="1" applyFont="1" applyFill="1" applyBorder="1" applyAlignment="1">
      <alignment horizontal="right" vertical="center"/>
    </xf>
    <xf numFmtId="3" fontId="19" fillId="0" borderId="63" xfId="0" applyNumberFormat="1" applyFont="1" applyFill="1" applyBorder="1" applyAlignment="1">
      <alignment horizontal="right" vertical="center"/>
    </xf>
    <xf numFmtId="0" fontId="14" fillId="2" borderId="4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 indent="4"/>
    </xf>
    <xf numFmtId="0" fontId="14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 indent="4"/>
    </xf>
    <xf numFmtId="3" fontId="27" fillId="0" borderId="6" xfId="0" applyNumberFormat="1" applyFont="1" applyFill="1" applyBorder="1" applyAlignment="1">
      <alignment horizontal="right" vertical="center"/>
    </xf>
    <xf numFmtId="3" fontId="18" fillId="2" borderId="6" xfId="0" applyNumberFormat="1" applyFont="1" applyFill="1" applyBorder="1" applyAlignment="1">
      <alignment horizontal="right" vertical="center" wrapText="1"/>
    </xf>
    <xf numFmtId="3" fontId="18" fillId="2" borderId="9" xfId="0" applyNumberFormat="1" applyFont="1" applyFill="1" applyBorder="1" applyAlignment="1">
      <alignment horizontal="right" vertical="center" wrapText="1"/>
    </xf>
    <xf numFmtId="3" fontId="18" fillId="2" borderId="16" xfId="0" applyNumberFormat="1" applyFont="1" applyFill="1" applyBorder="1" applyAlignment="1">
      <alignment horizontal="right" vertical="center" wrapText="1"/>
    </xf>
    <xf numFmtId="3" fontId="13" fillId="7" borderId="10" xfId="0" applyNumberFormat="1" applyFont="1" applyFill="1" applyBorder="1" applyAlignment="1">
      <alignment horizontal="right" vertical="center" wrapText="1"/>
    </xf>
    <xf numFmtId="3" fontId="49" fillId="0" borderId="1" xfId="0" applyNumberFormat="1" applyFont="1" applyFill="1" applyBorder="1" applyAlignment="1">
      <alignment horizontal="right" vertical="center" wrapText="1"/>
    </xf>
    <xf numFmtId="3" fontId="49" fillId="0" borderId="9" xfId="0" applyNumberFormat="1" applyFont="1" applyFill="1" applyBorder="1" applyAlignment="1">
      <alignment horizontal="right" vertical="center" wrapText="1"/>
    </xf>
    <xf numFmtId="3" fontId="49" fillId="0" borderId="14" xfId="0" applyNumberFormat="1" applyFont="1" applyFill="1" applyBorder="1" applyAlignment="1">
      <alignment horizontal="right" vertical="center" wrapText="1"/>
    </xf>
    <xf numFmtId="0" fontId="6" fillId="2" borderId="42" xfId="0" applyFont="1" applyFill="1" applyBorder="1" applyAlignment="1">
      <alignment horizontal="right" vertical="center" wrapText="1" indent="1"/>
    </xf>
    <xf numFmtId="0" fontId="6" fillId="2" borderId="0" xfId="0" applyFont="1" applyFill="1" applyBorder="1"/>
    <xf numFmtId="3" fontId="44" fillId="0" borderId="1" xfId="0" applyNumberFormat="1" applyFont="1" applyFill="1" applyBorder="1" applyAlignment="1">
      <alignment horizontal="right" vertical="center"/>
    </xf>
    <xf numFmtId="3" fontId="44" fillId="0" borderId="9" xfId="0" applyNumberFormat="1" applyFont="1" applyFill="1" applyBorder="1" applyAlignment="1">
      <alignment horizontal="right" vertical="center"/>
    </xf>
    <xf numFmtId="3" fontId="44" fillId="0" borderId="14" xfId="0" applyNumberFormat="1" applyFont="1" applyFill="1" applyBorder="1" applyAlignment="1">
      <alignment horizontal="right" vertical="center"/>
    </xf>
    <xf numFmtId="3" fontId="44" fillId="0" borderId="1" xfId="0" applyNumberFormat="1" applyFont="1" applyFill="1" applyBorder="1" applyAlignment="1">
      <alignment horizontal="right" vertical="center" wrapText="1"/>
    </xf>
    <xf numFmtId="0" fontId="49" fillId="0" borderId="1" xfId="0" applyFont="1" applyFill="1" applyBorder="1" applyAlignment="1">
      <alignment horizontal="right"/>
    </xf>
    <xf numFmtId="3" fontId="53" fillId="0" borderId="1" xfId="0" applyNumberFormat="1" applyFont="1" applyFill="1" applyBorder="1" applyAlignment="1">
      <alignment horizontal="right" vertical="center"/>
    </xf>
    <xf numFmtId="3" fontId="53" fillId="0" borderId="9" xfId="0" applyNumberFormat="1" applyFont="1" applyFill="1" applyBorder="1" applyAlignment="1">
      <alignment horizontal="right" vertical="center"/>
    </xf>
    <xf numFmtId="3" fontId="53" fillId="0" borderId="14" xfId="0" applyNumberFormat="1" applyFont="1" applyFill="1" applyBorder="1" applyAlignment="1">
      <alignment horizontal="right" vertical="center"/>
    </xf>
    <xf numFmtId="3" fontId="44" fillId="0" borderId="14" xfId="0" applyNumberFormat="1" applyFont="1" applyFill="1" applyBorder="1" applyAlignment="1">
      <alignment horizontal="right" vertical="center" wrapText="1"/>
    </xf>
    <xf numFmtId="3" fontId="26" fillId="0" borderId="14" xfId="0" applyNumberFormat="1" applyFont="1" applyFill="1" applyBorder="1" applyAlignment="1">
      <alignment horizontal="right" vertical="center"/>
    </xf>
    <xf numFmtId="3" fontId="26" fillId="0" borderId="9" xfId="0" applyNumberFormat="1" applyFont="1" applyFill="1" applyBorder="1" applyAlignment="1">
      <alignment horizontal="right" vertical="center"/>
    </xf>
    <xf numFmtId="3" fontId="44" fillId="0" borderId="9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right" vertical="center"/>
    </xf>
    <xf numFmtId="3" fontId="27" fillId="0" borderId="3" xfId="0" applyNumberFormat="1" applyFont="1" applyFill="1" applyBorder="1" applyAlignment="1">
      <alignment horizontal="right" vertical="center"/>
    </xf>
    <xf numFmtId="3" fontId="27" fillId="0" borderId="4" xfId="0" applyNumberFormat="1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0" fillId="0" borderId="5" xfId="0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3" fontId="26" fillId="0" borderId="11" xfId="0" applyNumberFormat="1" applyFont="1" applyFill="1" applyBorder="1" applyAlignment="1">
      <alignment horizontal="right" vertical="center" wrapText="1"/>
    </xf>
    <xf numFmtId="3" fontId="26" fillId="0" borderId="12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3" fontId="26" fillId="0" borderId="5" xfId="0" applyNumberFormat="1" applyFont="1" applyFill="1" applyBorder="1" applyAlignment="1">
      <alignment horizontal="right" vertical="center" wrapText="1"/>
    </xf>
    <xf numFmtId="0" fontId="26" fillId="0" borderId="5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3" fontId="26" fillId="0" borderId="5" xfId="0" applyNumberFormat="1" applyFont="1" applyFill="1" applyBorder="1" applyAlignment="1">
      <alignment horizontal="right" vertical="center"/>
    </xf>
    <xf numFmtId="3" fontId="26" fillId="0" borderId="7" xfId="0" applyNumberFormat="1" applyFont="1" applyFill="1" applyBorder="1" applyAlignment="1">
      <alignment horizontal="right" vertical="center" wrapText="1"/>
    </xf>
    <xf numFmtId="3" fontId="26" fillId="0" borderId="4" xfId="0" applyNumberFormat="1" applyFont="1" applyFill="1" applyBorder="1" applyAlignment="1">
      <alignment horizontal="right" vertical="center" wrapText="1"/>
    </xf>
    <xf numFmtId="3" fontId="26" fillId="0" borderId="3" xfId="0" applyNumberFormat="1" applyFont="1" applyFill="1" applyBorder="1" applyAlignment="1">
      <alignment horizontal="right" vertical="center" wrapText="1"/>
    </xf>
    <xf numFmtId="3" fontId="27" fillId="0" borderId="5" xfId="0" applyNumberFormat="1" applyFont="1" applyFill="1" applyBorder="1" applyAlignment="1">
      <alignment horizontal="right" vertical="center" wrapText="1"/>
    </xf>
    <xf numFmtId="3" fontId="15" fillId="6" borderId="28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right" vertical="center" wrapText="1"/>
    </xf>
    <xf numFmtId="0" fontId="27" fillId="0" borderId="60" xfId="0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right" vertical="center" wrapText="1"/>
    </xf>
    <xf numFmtId="3" fontId="26" fillId="0" borderId="42" xfId="0" applyNumberFormat="1" applyFont="1" applyFill="1" applyBorder="1" applyAlignment="1">
      <alignment horizontal="right" vertical="center" wrapText="1"/>
    </xf>
    <xf numFmtId="3" fontId="26" fillId="0" borderId="15" xfId="0" applyNumberFormat="1" applyFont="1" applyFill="1" applyBorder="1" applyAlignment="1">
      <alignment horizontal="right" vertical="center" wrapText="1"/>
    </xf>
    <xf numFmtId="3" fontId="27" fillId="0" borderId="12" xfId="0" applyNumberFormat="1" applyFont="1" applyFill="1" applyBorder="1" applyAlignment="1">
      <alignment horizontal="right" vertical="center"/>
    </xf>
    <xf numFmtId="3" fontId="14" fillId="0" borderId="50" xfId="0" applyNumberFormat="1" applyFont="1" applyFill="1" applyBorder="1" applyAlignment="1">
      <alignment vertical="center" wrapText="1"/>
    </xf>
    <xf numFmtId="3" fontId="51" fillId="0" borderId="1" xfId="0" applyNumberFormat="1" applyFont="1" applyFill="1" applyBorder="1" applyAlignment="1">
      <alignment horizontal="right" vertical="center" wrapText="1"/>
    </xf>
    <xf numFmtId="3" fontId="51" fillId="0" borderId="5" xfId="0" applyNumberFormat="1" applyFont="1" applyFill="1" applyBorder="1" applyAlignment="1">
      <alignment horizontal="right" vertical="center" wrapText="1"/>
    </xf>
    <xf numFmtId="3" fontId="51" fillId="0" borderId="9" xfId="0" applyNumberFormat="1" applyFont="1" applyFill="1" applyBorder="1" applyAlignment="1">
      <alignment horizontal="right" vertical="center" wrapText="1"/>
    </xf>
    <xf numFmtId="3" fontId="51" fillId="0" borderId="1" xfId="0" applyNumberFormat="1" applyFont="1" applyFill="1" applyBorder="1" applyAlignment="1">
      <alignment horizontal="right" vertical="center"/>
    </xf>
    <xf numFmtId="3" fontId="51" fillId="0" borderId="5" xfId="0" applyNumberFormat="1" applyFont="1" applyFill="1" applyBorder="1" applyAlignment="1">
      <alignment horizontal="right" vertical="center"/>
    </xf>
    <xf numFmtId="3" fontId="26" fillId="0" borderId="62" xfId="0" applyNumberFormat="1" applyFont="1" applyFill="1" applyBorder="1" applyAlignment="1">
      <alignment horizontal="right" vertical="center" wrapText="1"/>
    </xf>
    <xf numFmtId="3" fontId="26" fillId="0" borderId="59" xfId="0" applyNumberFormat="1" applyFont="1" applyFill="1" applyBorder="1" applyAlignment="1">
      <alignment horizontal="right" vertical="center" wrapText="1"/>
    </xf>
    <xf numFmtId="3" fontId="26" fillId="0" borderId="50" xfId="0" applyNumberFormat="1" applyFont="1" applyFill="1" applyBorder="1" applyAlignment="1">
      <alignment horizontal="right" vertical="center" wrapText="1"/>
    </xf>
    <xf numFmtId="0" fontId="35" fillId="0" borderId="2" xfId="0" applyFont="1" applyFill="1" applyBorder="1" applyAlignment="1">
      <alignment horizontal="left" vertical="center" wrapText="1" indent="1"/>
    </xf>
    <xf numFmtId="0" fontId="42" fillId="0" borderId="41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left" vertical="center" wrapText="1" indent="1"/>
    </xf>
    <xf numFmtId="0" fontId="43" fillId="0" borderId="0" xfId="0" applyFont="1" applyFill="1" applyBorder="1" applyAlignment="1">
      <alignment horizontal="left" vertical="center" wrapText="1" indent="1"/>
    </xf>
    <xf numFmtId="3" fontId="51" fillId="0" borderId="14" xfId="0" applyNumberFormat="1" applyFont="1" applyFill="1" applyBorder="1" applyAlignment="1">
      <alignment horizontal="right" vertical="center"/>
    </xf>
    <xf numFmtId="3" fontId="51" fillId="0" borderId="9" xfId="0" applyNumberFormat="1" applyFont="1" applyFill="1" applyBorder="1" applyAlignment="1">
      <alignment horizontal="right" vertical="center"/>
    </xf>
    <xf numFmtId="3" fontId="27" fillId="0" borderId="12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/>
    </xf>
    <xf numFmtId="3" fontId="27" fillId="0" borderId="62" xfId="0" applyNumberFormat="1" applyFont="1" applyFill="1" applyBorder="1" applyAlignment="1">
      <alignment horizontal="right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4" fillId="0" borderId="3" xfId="0" applyNumberFormat="1" applyFont="1" applyFill="1" applyBorder="1" applyAlignment="1">
      <alignment horizontal="center" vertical="center" wrapText="1"/>
    </xf>
    <xf numFmtId="0" fontId="44" fillId="0" borderId="38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" fontId="27" fillId="0" borderId="55" xfId="0" applyNumberFormat="1" applyFont="1" applyFill="1" applyBorder="1" applyAlignment="1">
      <alignment horizontal="center" vertical="center"/>
    </xf>
    <xf numFmtId="1" fontId="27" fillId="0" borderId="56" xfId="0" applyNumberFormat="1" applyFont="1" applyFill="1" applyBorder="1" applyAlignment="1">
      <alignment horizontal="center" vertical="center"/>
    </xf>
    <xf numFmtId="1" fontId="27" fillId="0" borderId="43" xfId="0" applyNumberFormat="1" applyFont="1" applyFill="1" applyBorder="1" applyAlignment="1">
      <alignment horizontal="center" vertical="center"/>
    </xf>
    <xf numFmtId="3" fontId="44" fillId="0" borderId="3" xfId="0" applyNumberFormat="1" applyFont="1" applyFill="1" applyBorder="1" applyAlignment="1">
      <alignment horizontal="left" vertical="center" wrapText="1"/>
    </xf>
    <xf numFmtId="3" fontId="44" fillId="0" borderId="38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left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3" fontId="44" fillId="0" borderId="3" xfId="0" applyNumberFormat="1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 indent="8"/>
    </xf>
    <xf numFmtId="0" fontId="34" fillId="0" borderId="19" xfId="0" applyFont="1" applyFill="1" applyBorder="1" applyAlignment="1">
      <alignment horizontal="left" vertical="center" wrapText="1" indent="8"/>
    </xf>
    <xf numFmtId="0" fontId="34" fillId="0" borderId="39" xfId="0" applyFont="1" applyFill="1" applyBorder="1" applyAlignment="1">
      <alignment horizontal="left" vertical="center" wrapText="1" indent="8"/>
    </xf>
    <xf numFmtId="0" fontId="34" fillId="0" borderId="0" xfId="0" applyFont="1" applyFill="1" applyBorder="1" applyAlignment="1">
      <alignment horizontal="left" vertical="center" wrapText="1" indent="8"/>
    </xf>
    <xf numFmtId="0" fontId="34" fillId="0" borderId="17" xfId="0" applyFont="1" applyFill="1" applyBorder="1" applyAlignment="1">
      <alignment horizontal="left" vertical="center" wrapText="1" indent="8"/>
    </xf>
    <xf numFmtId="0" fontId="34" fillId="0" borderId="2" xfId="0" applyFont="1" applyFill="1" applyBorder="1" applyAlignment="1">
      <alignment horizontal="left" vertical="center" wrapText="1" indent="8"/>
    </xf>
    <xf numFmtId="1" fontId="44" fillId="0" borderId="55" xfId="0" applyNumberFormat="1" applyFont="1" applyFill="1" applyBorder="1" applyAlignment="1">
      <alignment horizontal="center" vertical="center" wrapText="1"/>
    </xf>
    <xf numFmtId="1" fontId="44" fillId="0" borderId="56" xfId="0" applyNumberFormat="1" applyFont="1" applyFill="1" applyBorder="1" applyAlignment="1">
      <alignment horizontal="center" vertical="center" wrapText="1"/>
    </xf>
    <xf numFmtId="1" fontId="44" fillId="0" borderId="43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27" fillId="0" borderId="3" xfId="0" applyNumberFormat="1" applyFont="1" applyFill="1" applyBorder="1" applyAlignment="1">
      <alignment horizontal="center" vertical="center"/>
    </xf>
    <xf numFmtId="1" fontId="27" fillId="0" borderId="38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3" fontId="44" fillId="0" borderId="38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1" fontId="27" fillId="0" borderId="55" xfId="0" applyNumberFormat="1" applyFont="1" applyFill="1" applyBorder="1" applyAlignment="1">
      <alignment horizontal="center" vertical="center" wrapText="1"/>
    </xf>
    <xf numFmtId="1" fontId="27" fillId="0" borderId="56" xfId="0" applyNumberFormat="1" applyFont="1" applyFill="1" applyBorder="1" applyAlignment="1">
      <alignment horizontal="center" vertical="center" wrapText="1"/>
    </xf>
    <xf numFmtId="1" fontId="27" fillId="0" borderId="4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left" vertical="center" wrapText="1" indent="1"/>
    </xf>
    <xf numFmtId="0" fontId="35" fillId="0" borderId="19" xfId="0" applyFont="1" applyFill="1" applyBorder="1" applyAlignment="1">
      <alignment horizontal="left" vertical="center" wrapText="1" indent="1"/>
    </xf>
    <xf numFmtId="0" fontId="35" fillId="0" borderId="39" xfId="0" applyFont="1" applyFill="1" applyBorder="1" applyAlignment="1">
      <alignment horizontal="left" vertical="center" wrapText="1" indent="1"/>
    </xf>
    <xf numFmtId="0" fontId="35" fillId="0" borderId="0" xfId="0" applyFont="1" applyFill="1" applyBorder="1" applyAlignment="1">
      <alignment horizontal="left" vertical="center" wrapText="1" indent="1"/>
    </xf>
    <xf numFmtId="0" fontId="35" fillId="0" borderId="17" xfId="0" applyFont="1" applyFill="1" applyBorder="1" applyAlignment="1">
      <alignment horizontal="left" vertical="center" wrapText="1" indent="1"/>
    </xf>
    <xf numFmtId="0" fontId="35" fillId="0" borderId="2" xfId="0" applyFont="1" applyFill="1" applyBorder="1" applyAlignment="1">
      <alignment horizontal="left" vertical="center" wrapText="1" indent="1"/>
    </xf>
    <xf numFmtId="0" fontId="34" fillId="0" borderId="1" xfId="0" applyFont="1" applyFill="1" applyBorder="1" applyAlignment="1">
      <alignment horizontal="left" vertical="center" wrapText="1" indent="8"/>
    </xf>
    <xf numFmtId="0" fontId="34" fillId="0" borderId="5" xfId="0" applyFont="1" applyFill="1" applyBorder="1" applyAlignment="1">
      <alignment horizontal="left" vertical="center" wrapText="1" indent="8"/>
    </xf>
    <xf numFmtId="0" fontId="6" fillId="0" borderId="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left" vertical="center" wrapText="1"/>
    </xf>
    <xf numFmtId="0" fontId="51" fillId="0" borderId="55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14" fontId="42" fillId="0" borderId="8" xfId="0" quotePrefix="1" applyNumberFormat="1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center"/>
    </xf>
    <xf numFmtId="0" fontId="27" fillId="0" borderId="56" xfId="0" applyNumberFormat="1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>
      <alignment horizontal="center" vertical="center"/>
    </xf>
    <xf numFmtId="0" fontId="44" fillId="0" borderId="55" xfId="0" applyNumberFormat="1" applyFont="1" applyFill="1" applyBorder="1" applyAlignment="1">
      <alignment horizontal="center" vertical="center"/>
    </xf>
    <xf numFmtId="0" fontId="44" fillId="0" borderId="56" xfId="0" applyNumberFormat="1" applyFont="1" applyFill="1" applyBorder="1" applyAlignment="1">
      <alignment horizontal="center" vertical="center"/>
    </xf>
    <xf numFmtId="0" fontId="44" fillId="0" borderId="43" xfId="0" applyNumberFormat="1" applyFont="1" applyFill="1" applyBorder="1" applyAlignment="1">
      <alignment horizontal="center" vertical="center"/>
    </xf>
    <xf numFmtId="0" fontId="44" fillId="0" borderId="3" xfId="0" applyNumberFormat="1" applyFont="1" applyFill="1" applyBorder="1" applyAlignment="1">
      <alignment horizontal="center" vertical="center"/>
    </xf>
    <xf numFmtId="0" fontId="44" fillId="0" borderId="38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 wrapText="1"/>
    </xf>
    <xf numFmtId="0" fontId="27" fillId="2" borderId="63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 indent="8"/>
    </xf>
    <xf numFmtId="0" fontId="33" fillId="0" borderId="5" xfId="0" applyFont="1" applyFill="1" applyBorder="1" applyAlignment="1">
      <alignment horizontal="left" vertical="center" wrapText="1" indent="8"/>
    </xf>
    <xf numFmtId="0" fontId="43" fillId="0" borderId="18" xfId="0" applyFont="1" applyFill="1" applyBorder="1" applyAlignment="1">
      <alignment horizontal="left" vertical="center" wrapText="1" indent="1"/>
    </xf>
    <xf numFmtId="0" fontId="43" fillId="0" borderId="19" xfId="0" applyFont="1" applyFill="1" applyBorder="1" applyAlignment="1">
      <alignment horizontal="left" vertical="center" wrapText="1" indent="1"/>
    </xf>
    <xf numFmtId="0" fontId="43" fillId="0" borderId="39" xfId="0" applyFont="1" applyFill="1" applyBorder="1" applyAlignment="1">
      <alignment horizontal="left" vertical="center" wrapText="1" indent="1"/>
    </xf>
    <xf numFmtId="0" fontId="43" fillId="0" borderId="0" xfId="0" applyFont="1" applyFill="1" applyBorder="1" applyAlignment="1">
      <alignment horizontal="left" vertical="center" wrapText="1" indent="1"/>
    </xf>
    <xf numFmtId="0" fontId="43" fillId="0" borderId="17" xfId="0" applyFont="1" applyFill="1" applyBorder="1" applyAlignment="1">
      <alignment horizontal="left" vertical="center" wrapText="1" indent="1"/>
    </xf>
    <xf numFmtId="0" fontId="43" fillId="0" borderId="2" xfId="0" applyFont="1" applyFill="1" applyBorder="1" applyAlignment="1">
      <alignment horizontal="left" vertical="center" wrapText="1" indent="1"/>
    </xf>
    <xf numFmtId="0" fontId="44" fillId="0" borderId="8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3" fontId="27" fillId="2" borderId="28" xfId="0" applyNumberFormat="1" applyFont="1" applyFill="1" applyBorder="1" applyAlignment="1">
      <alignment horizontal="center" vertical="center" wrapText="1"/>
    </xf>
    <xf numFmtId="3" fontId="27" fillId="2" borderId="62" xfId="0" applyNumberFormat="1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7" fillId="2" borderId="58" xfId="0" applyFont="1" applyFill="1" applyBorder="1" applyAlignment="1">
      <alignment horizontal="center" vertical="center" wrapText="1"/>
    </xf>
    <xf numFmtId="0" fontId="27" fillId="2" borderId="54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5" fillId="0" borderId="3" xfId="0" applyFont="1" applyFill="1" applyBorder="1" applyAlignment="1">
      <alignment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5" fillId="3" borderId="36" xfId="0" applyFont="1" applyFill="1" applyBorder="1" applyAlignment="1">
      <alignment horizontal="left" vertical="center" wrapText="1" indent="4"/>
    </xf>
    <xf numFmtId="0" fontId="15" fillId="4" borderId="0" xfId="0" applyFont="1" applyFill="1" applyBorder="1" applyAlignment="1">
      <alignment horizontal="left" vertical="center" wrapText="1" indent="3"/>
    </xf>
    <xf numFmtId="0" fontId="15" fillId="4" borderId="6" xfId="0" applyFont="1" applyFill="1" applyBorder="1" applyAlignment="1">
      <alignment horizontal="left" vertical="center" wrapText="1" indent="3"/>
    </xf>
    <xf numFmtId="0" fontId="19" fillId="0" borderId="32" xfId="0" applyFont="1" applyFill="1" applyBorder="1" applyAlignment="1">
      <alignment horizontal="left" vertical="center" wrapText="1" indent="1"/>
    </xf>
    <xf numFmtId="0" fontId="19" fillId="0" borderId="33" xfId="0" applyFont="1" applyFill="1" applyBorder="1" applyAlignment="1">
      <alignment horizontal="left" vertical="center" wrapText="1" indent="1"/>
    </xf>
    <xf numFmtId="0" fontId="15" fillId="3" borderId="27" xfId="0" applyFont="1" applyFill="1" applyBorder="1" applyAlignment="1">
      <alignment horizontal="left" vertical="center" wrapText="1" indent="4"/>
    </xf>
    <xf numFmtId="0" fontId="19" fillId="0" borderId="21" xfId="0" applyFont="1" applyFill="1" applyBorder="1" applyAlignment="1">
      <alignment horizontal="left" vertical="center" wrapText="1" indent="1"/>
    </xf>
    <xf numFmtId="0" fontId="19" fillId="0" borderId="22" xfId="0" applyFont="1" applyFill="1" applyBorder="1" applyAlignment="1">
      <alignment horizontal="left" vertical="center" wrapText="1" inden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 wrapText="1" indent="4"/>
    </xf>
    <xf numFmtId="0" fontId="15" fillId="4" borderId="6" xfId="0" applyFont="1" applyFill="1" applyBorder="1" applyAlignment="1">
      <alignment horizontal="left" vertical="center" wrapText="1" indent="4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3" fontId="10" fillId="2" borderId="37" xfId="0" applyNumberFormat="1" applyFont="1" applyFill="1" applyBorder="1" applyAlignment="1">
      <alignment horizontal="center" vertical="center" wrapText="1"/>
    </xf>
    <xf numFmtId="3" fontId="10" fillId="2" borderId="12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</cellXfs>
  <cellStyles count="1">
    <cellStyle name="Normalny" xfId="0" builtinId="0"/>
  </cellStyles>
  <dxfs count="2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D"/>
      <color rgb="FFFFF2CC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76200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161925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152400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85725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161925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85725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9" name="Text Box 3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152400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15" name="Text Box 3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161925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161925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22" name="Text Box 3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76200</xdr:rowOff>
    </xdr:to>
    <xdr:sp macro="" textlink="">
      <xdr:nvSpPr>
        <xdr:cNvPr id="23" name="Text Box 3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152400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85725</xdr:rowOff>
    </xdr:to>
    <xdr:sp macro="" textlink="">
      <xdr:nvSpPr>
        <xdr:cNvPr id="25" name="Text Box 3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161925</xdr:rowOff>
    </xdr:to>
    <xdr:sp macro="" textlink="">
      <xdr:nvSpPr>
        <xdr:cNvPr id="26" name="Text Box 3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85725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152400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161925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161925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832</xdr:row>
      <xdr:rowOff>0</xdr:rowOff>
    </xdr:from>
    <xdr:to>
      <xdr:col>1</xdr:col>
      <xdr:colOff>66675</xdr:colOff>
      <xdr:row>832</xdr:row>
      <xdr:rowOff>171450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14425" y="3274028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" name="Text Box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5" name="Text Box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" name="Text Box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3" name="Text Box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5" name="Text Box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" name="Text Box 3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3" name="Text Box 3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47" name="Text Box 3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48" name="Text Box 3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49" name="Text Box 3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322100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51" name="Text Box 3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2" name="Text Box 3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3" name="Text Box 3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4" name="Text Box 3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5" name="Text Box 3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6" name="Text Box 3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7" name="Text Box 3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8" name="Text Box 3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9" name="Text Box 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60" name="Text Box 3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61" name="Text Box 3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67" name="Text Box 3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68" name="Text Box 3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69" name="Text Box 3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76" name="Text Box 3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77" name="Text Box 3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1" name="Text Box 3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3" name="Text Box 3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4" name="Text Box 3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5" name="Text Box 3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7" name="Text Box 3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8" name="Text Box 3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2" name="Text Box 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3" name="Text Box 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94" name="Text Box 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322100</xdr:rowOff>
    </xdr:to>
    <xdr:sp macro="" textlink="">
      <xdr:nvSpPr>
        <xdr:cNvPr id="95" name="Text Box 3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322100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9" name="Text Box 3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0" name="Text Box 3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1" name="Text Box 3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2" name="Text Box 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3" name="Text Box 3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4" name="Text Box 3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5" name="Text Box 3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7" name="Text Box 3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8" name="Text Box 3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9" name="Text Box 3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11" name="Text Box 3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12" name="Text Box 3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13" name="Text Box 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17" name="Text Box 3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19" name="Text Box 3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121" name="Text Box 3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122" name="Text Box 3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3" name="Text Box 3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4" name="Text Box 3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5" name="Text Box 3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7" name="Text Box 3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29" name="Text Box 3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30" name="Text Box 3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34" name="Text Box 3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35" name="Text Box 3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36" name="Text Box 39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38" name="Text Box 3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40" name="Text Box 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41" name="Text Box 3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42" name="Text Box 3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145" name="Text Box 3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146" name="Text Box 3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322100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148" name="Text Box 3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49" name="Text Box 3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52" name="Text Box 3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53" name="Text Box 3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55" name="Text Box 3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56" name="Text Box 3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57" name="Text Box 3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59" name="Text Box 3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61" name="Text Box 3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62" name="Text Box 3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63" name="Text Box 3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64" name="Text Box 3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65" name="Text Box 3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67" name="Text Box 3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71" name="Text Box 3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72" name="Text Box 3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73" name="Text Box 3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74" name="Text Box 39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76" name="Text Box 3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77" name="Text Box 3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78" name="Text Box 3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79" name="Text Box 3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80" name="Text Box 3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81" name="Text Box 3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83" name="Text Box 3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84" name="Text Box 3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85" name="Text Box 3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87" name="Text Box 3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88" name="Text Box 3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89" name="Text Box 3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90" name="Text Box 3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191" name="Text Box 3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322100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322100</xdr:rowOff>
    </xdr:to>
    <xdr:sp macro="" textlink="">
      <xdr:nvSpPr>
        <xdr:cNvPr id="193" name="Text Box 3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194" name="Text Box 3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195" name="Text Box 3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196" name="Text Box 3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98" name="Text Box 3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99" name="Text Box 3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07" name="Text Box 3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08" name="Text Box 3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0" name="Text Box 3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2" name="Text Box 3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3" name="Text Box 3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4" name="Text Box 3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5" name="Text Box 3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6" name="Text Box 3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18" name="Text Box 3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20" name="Text Box 3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1" name="Text Box 3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2" name="Text Box 3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3" name="Text Box 3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4" name="Text Box 39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5" name="Text Box 3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6" name="Text Box 39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7" name="Text Box 3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8" name="Text Box 3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9" name="Text Box 3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1" name="Text Box 3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2" name="Text Box 3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3" name="Text Box 3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4" name="Text Box 3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5" name="Text Box 3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6" name="Text Box 3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8" name="Text Box 3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9" name="Text Box 3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1" name="Text Box 3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42" name="Text Box 3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44" name="Text Box 3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322100</xdr:rowOff>
    </xdr:to>
    <xdr:sp macro="" textlink="">
      <xdr:nvSpPr>
        <xdr:cNvPr id="245" name="Text Box 3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7" name="Text Box 3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8" name="Text Box 3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9" name="Text Box 3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0" name="Text Box 3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1" name="Text Box 3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2" name="Text Box 3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3" name="Text Box 3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4" name="Text Box 39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6" name="Text Box 39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8" name="Text Box 3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9" name="Text Box 3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2" name="Text Box 3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3" name="Text Box 3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4" name="Text Box 3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6" name="Text Box 3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9" name="Text Box 3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0" name="Text Box 3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1" name="Text Box 3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2" name="Text Box 3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3" name="Text Box 39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4" name="Text Box 3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6" name="Text Box 3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7" name="Text Box 3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8" name="Text Box 3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1" name="Text Box 3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2" name="Text Box 3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4" name="Text Box 3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6" name="Text Box 3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7" name="Text Box 3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8" name="Text Box 3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289" name="Text Box 3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322100</xdr:rowOff>
    </xdr:to>
    <xdr:sp macro="" textlink="">
      <xdr:nvSpPr>
        <xdr:cNvPr id="290" name="Text Box 3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322100</xdr:rowOff>
    </xdr:to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149</xdr:row>
      <xdr:rowOff>0</xdr:rowOff>
    </xdr:from>
    <xdr:to>
      <xdr:col>1</xdr:col>
      <xdr:colOff>5562600</xdr:colOff>
      <xdr:row>150</xdr:row>
      <xdr:rowOff>262564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94" name="Text Box 3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95" name="Text Box 3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96" name="Text Box 3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97" name="Text Box 3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98" name="Text Box 3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00" name="Text Box 3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03" name="Text Box 3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04" name="Text Box 3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05" name="Text Box 39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06" name="Text Box 3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08" name="Text Box 3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09" name="Text Box 3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10" name="Text Box 3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316" name="Text Box 3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317" name="Text Box 3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18" name="Text Box 3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21" name="Text Box 3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22" name="Text Box 3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26" name="Text Box 39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27" name="Text Box 3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29" name="Text Box 3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30" name="Text Box 3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32" name="Text Box 3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33" name="Text Box 3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34" name="Text Box 3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35" name="Text Box 3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36" name="Text Box 3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37" name="Text Box 3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38" name="Text Box 39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341" name="Text Box 3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322100</xdr:rowOff>
    </xdr:to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343" name="Text Box 3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44" name="Text Box 39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45" name="Text Box 3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48" name="Text Box 3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49" name="Text Box 3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50" name="Text Box 3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53" name="Text Box 39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54" name="Text Box 3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55" name="Text Box 39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56" name="Text Box 3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57" name="Text Box 3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59" name="Text Box 39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61" name="Text Box 3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62" name="Text Box 3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63" name="Text Box 3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65" name="Text Box 3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66" name="Text Box 3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67" name="Text Box 3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68" name="Text Box 39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69" name="Text Box 3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70" name="Text Box 3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72" name="Text Box 3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74" name="Text Box 3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75" name="Text Box 3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76" name="Text Box 3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77" name="Text Box 3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78" name="Text Box 3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79" name="Text Box 39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82" name="Text Box 3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83" name="Text Box 3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84" name="Text Box 3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385" name="Text Box 3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386" name="Text Box 39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322100</xdr:rowOff>
    </xdr:to>
    <xdr:sp macro="" textlink="">
      <xdr:nvSpPr>
        <xdr:cNvPr id="387" name="Text Box 3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322100</xdr:rowOff>
    </xdr:to>
    <xdr:sp macro="" textlink="">
      <xdr:nvSpPr>
        <xdr:cNvPr id="388" name="Text Box 3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389" name="Text Box 3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390" name="Text Box 3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391" name="Text Box 3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149</xdr:row>
      <xdr:rowOff>0</xdr:rowOff>
    </xdr:from>
    <xdr:to>
      <xdr:col>1</xdr:col>
      <xdr:colOff>5562600</xdr:colOff>
      <xdr:row>150</xdr:row>
      <xdr:rowOff>262564</xdr:rowOff>
    </xdr:to>
    <xdr:sp macro="" textlink="">
      <xdr:nvSpPr>
        <xdr:cNvPr id="392" name="Text Box 39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149</xdr:row>
      <xdr:rowOff>0</xdr:rowOff>
    </xdr:from>
    <xdr:to>
      <xdr:col>1</xdr:col>
      <xdr:colOff>5562600</xdr:colOff>
      <xdr:row>150</xdr:row>
      <xdr:rowOff>262564</xdr:rowOff>
    </xdr:to>
    <xdr:sp macro="" textlink="">
      <xdr:nvSpPr>
        <xdr:cNvPr id="393" name="Text Box 3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394" name="Text Box 3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395" name="Text Box 3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397" name="Text Box 3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398" name="Text Box 39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01" name="Text Box 3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02" name="Text Box 3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03" name="Text Box 3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04" name="Text Box 39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06" name="Text Box 39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07" name="Text Box 3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08" name="Text Box 39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09" name="Text Box 3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12" name="Text Box 3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13" name="Text Box 3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14" name="Text Box 3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123825</xdr:rowOff>
    </xdr:to>
    <xdr:sp macro="" textlink="">
      <xdr:nvSpPr>
        <xdr:cNvPr id="415" name="Text Box 39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123825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104775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18" name="Text Box 3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19" name="Text Box 3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21" name="Text Box 3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23" name="Text Box 3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24" name="Text Box 3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26" name="Text Box 3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27" name="Text Box 39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28" name="Text Box 39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30" name="Text Box 3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31" name="Text Box 3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32" name="Text Box 3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35" name="Text Box 3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36" name="Text Box 39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38" name="Text Box 39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123825</xdr:rowOff>
    </xdr:to>
    <xdr:sp macro="" textlink="">
      <xdr:nvSpPr>
        <xdr:cNvPr id="439" name="Text Box 3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123825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104775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150</xdr:row>
      <xdr:rowOff>0</xdr:rowOff>
    </xdr:from>
    <xdr:to>
      <xdr:col>1</xdr:col>
      <xdr:colOff>514350</xdr:colOff>
      <xdr:row>150</xdr:row>
      <xdr:rowOff>323850</xdr:rowOff>
    </xdr:to>
    <xdr:sp macro="" textlink="">
      <xdr:nvSpPr>
        <xdr:cNvPr id="442" name="Text Box 3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562100" y="1542002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150</xdr:row>
      <xdr:rowOff>0</xdr:rowOff>
    </xdr:from>
    <xdr:to>
      <xdr:col>1</xdr:col>
      <xdr:colOff>647700</xdr:colOff>
      <xdr:row>150</xdr:row>
      <xdr:rowOff>161925</xdr:rowOff>
    </xdr:to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154200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44" name="Text Box 39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46" name="Text Box 39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47" name="Text Box 3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48" name="Text Box 3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50" name="Text Box 3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51" name="Text Box 3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53" name="Text Box 3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54" name="Text Box 3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55" name="Text Box 3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56" name="Text Box 39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57" name="Text Box 3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59" name="Text Box 3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60" name="Text Box 3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61" name="Text Box 3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63" name="Text Box 3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64" name="Text Box 3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65" name="Text Box 3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66" name="Text Box 3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67" name="Text Box 3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68" name="Text Box 39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69" name="Text Box 3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71" name="Text Box 3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72" name="Text Box 3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73" name="Text Box 3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74" name="Text Box 3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75" name="Text Box 3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76" name="Text Box 39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78" name="Text Box 3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79" name="Text Box 3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81" name="Text Box 3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82" name="Text Box 39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485" name="Text Box 3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150</xdr:row>
      <xdr:rowOff>0</xdr:rowOff>
    </xdr:from>
    <xdr:to>
      <xdr:col>1</xdr:col>
      <xdr:colOff>76200</xdr:colOff>
      <xdr:row>150</xdr:row>
      <xdr:rowOff>114300</xdr:rowOff>
    </xdr:to>
    <xdr:sp macro="" textlink="">
      <xdr:nvSpPr>
        <xdr:cNvPr id="486" name="Text Box 39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190625" y="154200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150</xdr:row>
      <xdr:rowOff>0</xdr:rowOff>
    </xdr:from>
    <xdr:to>
      <xdr:col>1</xdr:col>
      <xdr:colOff>819150</xdr:colOff>
      <xdr:row>150</xdr:row>
      <xdr:rowOff>323850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933575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150</xdr:row>
      <xdr:rowOff>0</xdr:rowOff>
    </xdr:from>
    <xdr:to>
      <xdr:col>1</xdr:col>
      <xdr:colOff>1247775</xdr:colOff>
      <xdr:row>150</xdr:row>
      <xdr:rowOff>323850</xdr:rowOff>
    </xdr:to>
    <xdr:sp macro="" textlink="">
      <xdr:nvSpPr>
        <xdr:cNvPr id="488" name="Text Box 39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2362200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150</xdr:row>
      <xdr:rowOff>0</xdr:rowOff>
    </xdr:from>
    <xdr:to>
      <xdr:col>1</xdr:col>
      <xdr:colOff>3562350</xdr:colOff>
      <xdr:row>150</xdr:row>
      <xdr:rowOff>447675</xdr:rowOff>
    </xdr:to>
    <xdr:sp macro="" textlink="">
      <xdr:nvSpPr>
        <xdr:cNvPr id="489" name="Text Box 3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676775" y="1542002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490" name="Text Box 3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491" name="Text Box 3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492" name="Text Box 3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93" name="Text Box 3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95" name="Text Box 3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96" name="Text Box 3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97" name="Text Box 3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98" name="Text Box 39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00" name="Text Box 3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01" name="Text Box 39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02" name="Text Box 3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03" name="Text Box 3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04" name="Text Box 3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06" name="Text Box 39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07" name="Text Box 3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08" name="Text Box 39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09" name="Text Box 3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10" name="Text Box 3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12" name="Text Box 39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13" name="Text Box 39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514" name="Text Box 39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515" name="Text Box 3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516" name="Text Box 39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18" name="Text Box 39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19" name="Text Box 3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21" name="Text Box 3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24" name="Text Box 39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25" name="Text Box 3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26" name="Text Box 39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27" name="Text Box 3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28" name="Text Box 39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29" name="Text Box 3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31" name="Text Box 3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32" name="Text Box 39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33" name="Text Box 3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34" name="Text Box 39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35" name="Text Box 3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37" name="Text Box 3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538" name="Text Box 3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539" name="Text Box 3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322100</xdr:rowOff>
    </xdr:to>
    <xdr:sp macro="" textlink="">
      <xdr:nvSpPr>
        <xdr:cNvPr id="541" name="Text Box 3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542" name="Text Box 3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43" name="Text Box 3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44" name="Text Box 3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45" name="Text Box 3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46" name="Text Box 39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47" name="Text Box 3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48" name="Text Box 39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49" name="Text Box 3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51" name="Text Box 3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52" name="Text Box 39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54" name="Text Box 3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56" name="Text Box 3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58" name="Text Box 39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59" name="Text Box 3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61" name="Text Box 3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62" name="Text Box 3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64" name="Text Box 39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65" name="Text Box 3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66" name="Text Box 39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67" name="Text Box 3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68" name="Text Box 39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69" name="Text Box 3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70" name="Text Box 3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71" name="Text Box 3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72" name="Text Box 39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73" name="Text Box 3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74" name="Text Box 3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77" name="Text Box 3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78" name="Text Box 39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79" name="Text Box 3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80" name="Text Box 3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81" name="Text Box 3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82" name="Text Box 39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83" name="Text Box 3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584" name="Text Box 3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585" name="Text Box 3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322100</xdr:rowOff>
    </xdr:to>
    <xdr:sp macro="" textlink="">
      <xdr:nvSpPr>
        <xdr:cNvPr id="586" name="Text Box 39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322100</xdr:rowOff>
    </xdr:to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588" name="Text Box 39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150</xdr:row>
      <xdr:rowOff>0</xdr:rowOff>
    </xdr:from>
    <xdr:to>
      <xdr:col>1</xdr:col>
      <xdr:colOff>5562600</xdr:colOff>
      <xdr:row>151</xdr:row>
      <xdr:rowOff>307136</xdr:rowOff>
    </xdr:to>
    <xdr:sp macro="" textlink="">
      <xdr:nvSpPr>
        <xdr:cNvPr id="589" name="Text Box 3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150</xdr:row>
      <xdr:rowOff>0</xdr:rowOff>
    </xdr:from>
    <xdr:to>
      <xdr:col>1</xdr:col>
      <xdr:colOff>5562600</xdr:colOff>
      <xdr:row>151</xdr:row>
      <xdr:rowOff>307136</xdr:rowOff>
    </xdr:to>
    <xdr:sp macro="" textlink="">
      <xdr:nvSpPr>
        <xdr:cNvPr id="590" name="Text Box 3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150</xdr:row>
      <xdr:rowOff>0</xdr:rowOff>
    </xdr:from>
    <xdr:to>
      <xdr:col>1</xdr:col>
      <xdr:colOff>5562600</xdr:colOff>
      <xdr:row>151</xdr:row>
      <xdr:rowOff>307136</xdr:rowOff>
    </xdr:to>
    <xdr:sp macro="" textlink="">
      <xdr:nvSpPr>
        <xdr:cNvPr id="591" name="Text Box 3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592" name="Text Box 3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594" name="Text Box 39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595" name="Text Box 3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596" name="Text Box 39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597" name="Text Box 3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598" name="Text Box 3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599" name="Text Box 3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01" name="Text Box 3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02" name="Text Box 39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03" name="Text Box 3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04" name="Text Box 3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05" name="Text Box 3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06" name="Text Box 39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07" name="Text Box 3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08" name="Text Box 39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09" name="Text Box 3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142875</xdr:rowOff>
    </xdr:to>
    <xdr:sp macro="" textlink="">
      <xdr:nvSpPr>
        <xdr:cNvPr id="613" name="Text Box 3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142875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95250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16" name="Text Box 39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18" name="Text Box 39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19" name="Text Box 3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20" name="Text Box 3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22" name="Text Box 3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23" name="Text Box 3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24" name="Text Box 3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25" name="Text Box 3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26" name="Text Box 39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27" name="Text Box 3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28" name="Text Box 3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31" name="Text Box 3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32" name="Text Box 39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33" name="Text Box 3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34" name="Text Box 3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35" name="Text Box 3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36" name="Text Box 3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142875</xdr:rowOff>
    </xdr:to>
    <xdr:sp macro="" textlink="">
      <xdr:nvSpPr>
        <xdr:cNvPr id="637" name="Text Box 3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142875</xdr:rowOff>
    </xdr:to>
    <xdr:sp macro="" textlink="">
      <xdr:nvSpPr>
        <xdr:cNvPr id="638" name="Text Box 39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95250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150</xdr:row>
      <xdr:rowOff>0</xdr:rowOff>
    </xdr:from>
    <xdr:to>
      <xdr:col>1</xdr:col>
      <xdr:colOff>514350</xdr:colOff>
      <xdr:row>150</xdr:row>
      <xdr:rowOff>323850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562100" y="1548098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150</xdr:row>
      <xdr:rowOff>0</xdr:rowOff>
    </xdr:from>
    <xdr:to>
      <xdr:col>1</xdr:col>
      <xdr:colOff>647700</xdr:colOff>
      <xdr:row>150</xdr:row>
      <xdr:rowOff>171450</xdr:rowOff>
    </xdr:to>
    <xdr:sp macro="" textlink="">
      <xdr:nvSpPr>
        <xdr:cNvPr id="641" name="Text Box 3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15480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42" name="Text Box 39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43" name="Text Box 3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44" name="Text Box 39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45" name="Text Box 3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47" name="Text Box 3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48" name="Text Box 39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49" name="Text Box 3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50" name="Text Box 3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51" name="Text Box 3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52" name="Text Box 39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53" name="Text Box 3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54" name="Text Box 39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55" name="Text Box 3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56" name="Text Box 3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57" name="Text Box 3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58" name="Text Box 39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59" name="Text Box 3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60" name="Text Box 3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61" name="Text Box 3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62" name="Text Box 39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65" name="Text Box 3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66" name="Text Box 3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69" name="Text Box 3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71" name="Text Box 3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72" name="Text Box 39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73" name="Text Box 3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74" name="Text Box 39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75" name="Text Box 3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76" name="Text Box 3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77" name="Text Box 3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78" name="Text Box 39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83" name="Text Box 3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150</xdr:row>
      <xdr:rowOff>0</xdr:rowOff>
    </xdr:from>
    <xdr:to>
      <xdr:col>1</xdr:col>
      <xdr:colOff>76200</xdr:colOff>
      <xdr:row>150</xdr:row>
      <xdr:rowOff>114300</xdr:rowOff>
    </xdr:to>
    <xdr:sp macro="" textlink="">
      <xdr:nvSpPr>
        <xdr:cNvPr id="684" name="Text Box 39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190625" y="154809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150</xdr:row>
      <xdr:rowOff>0</xdr:rowOff>
    </xdr:from>
    <xdr:to>
      <xdr:col>1</xdr:col>
      <xdr:colOff>819150</xdr:colOff>
      <xdr:row>150</xdr:row>
      <xdr:rowOff>323850</xdr:rowOff>
    </xdr:to>
    <xdr:sp macro="" textlink="">
      <xdr:nvSpPr>
        <xdr:cNvPr id="685" name="Text Box 3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933575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150</xdr:row>
      <xdr:rowOff>0</xdr:rowOff>
    </xdr:from>
    <xdr:to>
      <xdr:col>1</xdr:col>
      <xdr:colOff>1247775</xdr:colOff>
      <xdr:row>150</xdr:row>
      <xdr:rowOff>323850</xdr:rowOff>
    </xdr:to>
    <xdr:sp macro="" textlink="">
      <xdr:nvSpPr>
        <xdr:cNvPr id="686" name="Text Box 3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2362200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150</xdr:row>
      <xdr:rowOff>0</xdr:rowOff>
    </xdr:from>
    <xdr:to>
      <xdr:col>1</xdr:col>
      <xdr:colOff>3562350</xdr:colOff>
      <xdr:row>150</xdr:row>
      <xdr:rowOff>447675</xdr:rowOff>
    </xdr:to>
    <xdr:sp macro="" textlink="">
      <xdr:nvSpPr>
        <xdr:cNvPr id="687" name="Text Box 3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4676775" y="1548098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150</xdr:row>
      <xdr:rowOff>0</xdr:rowOff>
    </xdr:from>
    <xdr:to>
      <xdr:col>1</xdr:col>
      <xdr:colOff>5562600</xdr:colOff>
      <xdr:row>151</xdr:row>
      <xdr:rowOff>339096</xdr:rowOff>
    </xdr:to>
    <xdr:sp macro="" textlink="">
      <xdr:nvSpPr>
        <xdr:cNvPr id="688" name="Text Box 39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150</xdr:row>
      <xdr:rowOff>0</xdr:rowOff>
    </xdr:from>
    <xdr:to>
      <xdr:col>1</xdr:col>
      <xdr:colOff>5562600</xdr:colOff>
      <xdr:row>151</xdr:row>
      <xdr:rowOff>339096</xdr:rowOff>
    </xdr:to>
    <xdr:sp macro="" textlink="">
      <xdr:nvSpPr>
        <xdr:cNvPr id="689" name="Text Box 3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150</xdr:row>
      <xdr:rowOff>0</xdr:rowOff>
    </xdr:from>
    <xdr:to>
      <xdr:col>1</xdr:col>
      <xdr:colOff>5562600</xdr:colOff>
      <xdr:row>151</xdr:row>
      <xdr:rowOff>339096</xdr:rowOff>
    </xdr:to>
    <xdr:sp macro="" textlink="">
      <xdr:nvSpPr>
        <xdr:cNvPr id="690" name="Text Box 3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91" name="Text Box 3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92" name="Text Box 39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93" name="Text Box 3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94" name="Text Box 39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95" name="Text Box 3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96" name="Text Box 3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97" name="Text Box 3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98" name="Text Box 39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00" name="Text Box 3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01" name="Text Box 3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02" name="Text Box 39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03" name="Text Box 3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04" name="Text Box 39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05" name="Text Box 3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06" name="Text Box 3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07" name="Text Box 3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08" name="Text Box 39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09" name="Text Box 3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10" name="Text Box 3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11" name="Text Box 3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142875</xdr:rowOff>
    </xdr:to>
    <xdr:sp macro="" textlink="">
      <xdr:nvSpPr>
        <xdr:cNvPr id="712" name="Text Box 39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142875</xdr:rowOff>
    </xdr:to>
    <xdr:sp macro="" textlink="">
      <xdr:nvSpPr>
        <xdr:cNvPr id="713" name="Text Box 3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95250</xdr:rowOff>
    </xdr:to>
    <xdr:sp macro="" textlink="">
      <xdr:nvSpPr>
        <xdr:cNvPr id="714" name="Text Box 39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18" name="Text Box 3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21" name="Text Box 3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22" name="Text Box 39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24" name="Text Box 39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26" name="Text Box 3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28" name="Text Box 39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29" name="Text Box 3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30" name="Text Box 3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32" name="Text Box 39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33" name="Text Box 3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142875</xdr:rowOff>
    </xdr:to>
    <xdr:sp macro="" textlink="">
      <xdr:nvSpPr>
        <xdr:cNvPr id="736" name="Text Box 3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142875</xdr:rowOff>
    </xdr:to>
    <xdr:sp macro="" textlink="">
      <xdr:nvSpPr>
        <xdr:cNvPr id="737" name="Text Box 3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95250</xdr:rowOff>
    </xdr:to>
    <xdr:sp macro="" textlink="">
      <xdr:nvSpPr>
        <xdr:cNvPr id="738" name="Text Box 39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150</xdr:row>
      <xdr:rowOff>0</xdr:rowOff>
    </xdr:from>
    <xdr:to>
      <xdr:col>1</xdr:col>
      <xdr:colOff>514350</xdr:colOff>
      <xdr:row>150</xdr:row>
      <xdr:rowOff>323850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562100" y="1559052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150</xdr:row>
      <xdr:rowOff>0</xdr:rowOff>
    </xdr:from>
    <xdr:to>
      <xdr:col>1</xdr:col>
      <xdr:colOff>647700</xdr:colOff>
      <xdr:row>150</xdr:row>
      <xdr:rowOff>171450</xdr:rowOff>
    </xdr:to>
    <xdr:sp macro="" textlink="">
      <xdr:nvSpPr>
        <xdr:cNvPr id="740" name="Text Box 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15590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41" name="Text Box 3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42" name="Text Box 39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45" name="Text Box 3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46" name="Text Box 3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47" name="Text Box 3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48" name="Text Box 39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49" name="Text Box 3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50" name="Text Box 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53" name="Text Box 3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54" name="Text Box 3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55" name="Text Box 3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56" name="Text Box 39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57" name="Text Box 39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58" name="Text Box 3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59" name="Text Box 3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61" name="Text Box 39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62" name="Text Box 39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63" name="Text Box 3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64" name="Text Box 39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65" name="Text Box 3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66" name="Text Box 39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67" name="Text Box 3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68" name="Text Box 39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69" name="Text Box 3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71" name="Text Box 39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72" name="Text Box 3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73" name="Text Box 3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74" name="Text Box 39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75" name="Text Box 39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77" name="Text Box 39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78" name="Text Box 39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79" name="Text Box 3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80" name="Text Box 3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81" name="Text Box 3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66675</xdr:colOff>
      <xdr:row>150</xdr:row>
      <xdr:rowOff>152400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150</xdr:row>
      <xdr:rowOff>0</xdr:rowOff>
    </xdr:from>
    <xdr:to>
      <xdr:col>1</xdr:col>
      <xdr:colOff>76200</xdr:colOff>
      <xdr:row>150</xdr:row>
      <xdr:rowOff>114300</xdr:rowOff>
    </xdr:to>
    <xdr:sp macro="" textlink="">
      <xdr:nvSpPr>
        <xdr:cNvPr id="783" name="Text Box 3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190625" y="155905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150</xdr:row>
      <xdr:rowOff>0</xdr:rowOff>
    </xdr:from>
    <xdr:to>
      <xdr:col>1</xdr:col>
      <xdr:colOff>819150</xdr:colOff>
      <xdr:row>150</xdr:row>
      <xdr:rowOff>323850</xdr:rowOff>
    </xdr:to>
    <xdr:sp macro="" textlink="">
      <xdr:nvSpPr>
        <xdr:cNvPr id="784" name="Text Box 39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933575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150</xdr:row>
      <xdr:rowOff>0</xdr:rowOff>
    </xdr:from>
    <xdr:to>
      <xdr:col>1</xdr:col>
      <xdr:colOff>1247775</xdr:colOff>
      <xdr:row>150</xdr:row>
      <xdr:rowOff>323850</xdr:rowOff>
    </xdr:to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2362200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150</xdr:row>
      <xdr:rowOff>0</xdr:rowOff>
    </xdr:from>
    <xdr:to>
      <xdr:col>1</xdr:col>
      <xdr:colOff>3562350</xdr:colOff>
      <xdr:row>150</xdr:row>
      <xdr:rowOff>447675</xdr:rowOff>
    </xdr:to>
    <xdr:sp macro="" textlink="">
      <xdr:nvSpPr>
        <xdr:cNvPr id="786" name="Text Box 39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676775" y="1559052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150</xdr:row>
      <xdr:rowOff>0</xdr:rowOff>
    </xdr:from>
    <xdr:to>
      <xdr:col>1</xdr:col>
      <xdr:colOff>5562600</xdr:colOff>
      <xdr:row>151</xdr:row>
      <xdr:rowOff>335707</xdr:rowOff>
    </xdr:to>
    <xdr:sp macro="" textlink="">
      <xdr:nvSpPr>
        <xdr:cNvPr id="787" name="Text Box 39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150</xdr:row>
      <xdr:rowOff>0</xdr:rowOff>
    </xdr:from>
    <xdr:to>
      <xdr:col>1</xdr:col>
      <xdr:colOff>5562600</xdr:colOff>
      <xdr:row>151</xdr:row>
      <xdr:rowOff>335707</xdr:rowOff>
    </xdr:to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150</xdr:row>
      <xdr:rowOff>0</xdr:rowOff>
    </xdr:from>
    <xdr:to>
      <xdr:col>1</xdr:col>
      <xdr:colOff>5562600</xdr:colOff>
      <xdr:row>151</xdr:row>
      <xdr:rowOff>335707</xdr:rowOff>
    </xdr:to>
    <xdr:sp macro="" textlink="">
      <xdr:nvSpPr>
        <xdr:cNvPr id="789" name="Text Box 39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790" name="Text Box 3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791" name="Text Box 39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792" name="Text Box 39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793" name="Text Box 3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794" name="Text Box 39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795" name="Text Box 3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796" name="Text Box 3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797" name="Text Box 3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799" name="Text Box 3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01" name="Text Box 3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02" name="Text Box 39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03" name="Text Box 3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04" name="Text Box 39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06" name="Text Box 3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07" name="Text Box 39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08" name="Text Box 3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09" name="Text Box 39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10" name="Text Box 3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142875</xdr:rowOff>
    </xdr:to>
    <xdr:sp macro="" textlink="">
      <xdr:nvSpPr>
        <xdr:cNvPr id="811" name="Text Box 3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142875</xdr:rowOff>
    </xdr:to>
    <xdr:sp macro="" textlink="">
      <xdr:nvSpPr>
        <xdr:cNvPr id="812" name="Text Box 3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95250</xdr:rowOff>
    </xdr:to>
    <xdr:sp macro="" textlink="">
      <xdr:nvSpPr>
        <xdr:cNvPr id="813" name="Text Box 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14" name="Text Box 3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16" name="Text Box 3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18" name="Text Box 3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19" name="Text Box 39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20" name="Text Box 3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21" name="Text Box 39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22" name="Text Box 39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24" name="Text Box 3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25" name="Text Box 39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26" name="Text Box 3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27" name="Text Box 3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28" name="Text Box 39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30" name="Text Box 3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31" name="Text Box 39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32" name="Text Box 39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34" name="Text Box 39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142875</xdr:rowOff>
    </xdr:to>
    <xdr:sp macro="" textlink="">
      <xdr:nvSpPr>
        <xdr:cNvPr id="835" name="Text Box 3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142875</xdr:rowOff>
    </xdr:to>
    <xdr:sp macro="" textlink="">
      <xdr:nvSpPr>
        <xdr:cNvPr id="836" name="Text Box 3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95250</xdr:rowOff>
    </xdr:to>
    <xdr:sp macro="" textlink="">
      <xdr:nvSpPr>
        <xdr:cNvPr id="837" name="Text Box 3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151</xdr:row>
      <xdr:rowOff>0</xdr:rowOff>
    </xdr:from>
    <xdr:to>
      <xdr:col>1</xdr:col>
      <xdr:colOff>514350</xdr:colOff>
      <xdr:row>151</xdr:row>
      <xdr:rowOff>323850</xdr:rowOff>
    </xdr:to>
    <xdr:sp macro="" textlink="">
      <xdr:nvSpPr>
        <xdr:cNvPr id="838" name="Text Box 39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562100" y="157172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151</xdr:row>
      <xdr:rowOff>0</xdr:rowOff>
    </xdr:from>
    <xdr:to>
      <xdr:col>1</xdr:col>
      <xdr:colOff>647700</xdr:colOff>
      <xdr:row>151</xdr:row>
      <xdr:rowOff>171450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15717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42" name="Text Box 3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43" name="Text Box 3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44" name="Text Box 3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45" name="Text Box 39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46" name="Text Box 3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47" name="Text Box 3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48" name="Text Box 3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49" name="Text Box 39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50" name="Text Box 3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52" name="Text Box 39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53" name="Text Box 3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54" name="Text Box 3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55" name="Text Box 39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56" name="Text Box 3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57" name="Text Box 3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59" name="Text Box 39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60" name="Text Box 3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61" name="Text Box 39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62" name="Text Box 3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63" name="Text Box 3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64" name="Text Box 39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65" name="Text Box 39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66" name="Text Box 3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67" name="Text Box 3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68" name="Text Box 39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69" name="Text Box 39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70" name="Text Box 3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71" name="Text Box 3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72" name="Text Box 3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73" name="Text Box 39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74" name="Text Box 39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75" name="Text Box 3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76" name="Text Box 3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77" name="Text Box 39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78" name="Text Box 39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79" name="Text Box 39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151</xdr:row>
      <xdr:rowOff>0</xdr:rowOff>
    </xdr:from>
    <xdr:to>
      <xdr:col>1</xdr:col>
      <xdr:colOff>76200</xdr:colOff>
      <xdr:row>151</xdr:row>
      <xdr:rowOff>114300</xdr:rowOff>
    </xdr:to>
    <xdr:sp macro="" textlink="">
      <xdr:nvSpPr>
        <xdr:cNvPr id="882" name="Text Box 39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90625" y="1571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151</xdr:row>
      <xdr:rowOff>0</xdr:rowOff>
    </xdr:from>
    <xdr:to>
      <xdr:col>1</xdr:col>
      <xdr:colOff>819150</xdr:colOff>
      <xdr:row>151</xdr:row>
      <xdr:rowOff>323850</xdr:rowOff>
    </xdr:to>
    <xdr:sp macro="" textlink="">
      <xdr:nvSpPr>
        <xdr:cNvPr id="883" name="Text Box 39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933575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151</xdr:row>
      <xdr:rowOff>0</xdr:rowOff>
    </xdr:from>
    <xdr:to>
      <xdr:col>1</xdr:col>
      <xdr:colOff>1247775</xdr:colOff>
      <xdr:row>151</xdr:row>
      <xdr:rowOff>323850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2362200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151</xdr:row>
      <xdr:rowOff>0</xdr:rowOff>
    </xdr:from>
    <xdr:to>
      <xdr:col>1</xdr:col>
      <xdr:colOff>3562350</xdr:colOff>
      <xdr:row>151</xdr:row>
      <xdr:rowOff>447675</xdr:rowOff>
    </xdr:to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676775" y="157172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886" name="Text Box 3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887" name="Text Box 39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888" name="Text Box 39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89" name="Text Box 3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90" name="Text Box 3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91" name="Text Box 39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92" name="Text Box 3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93" name="Text Box 39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94" name="Text Box 39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96" name="Text Box 3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97" name="Text Box 3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98" name="Text Box 3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899" name="Text Box 39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00" name="Text Box 3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01" name="Text Box 3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02" name="Text Box 3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03" name="Text Box 39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04" name="Text Box 39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05" name="Text Box 39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06" name="Text Box 3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07" name="Text Box 3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08" name="Text Box 3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09" name="Text Box 39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911" name="Text Box 3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912" name="Text Box 3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13" name="Text Box 39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14" name="Text Box 39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15" name="Text Box 39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16" name="Text Box 3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17" name="Text Box 39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18" name="Text Box 39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19" name="Text Box 3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21" name="Text Box 3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22" name="Text Box 3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23" name="Text Box 39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24" name="Text Box 39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25" name="Text Box 3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26" name="Text Box 3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27" name="Text Box 3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28" name="Text Box 39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29" name="Text Box 39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30" name="Text Box 3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31" name="Text Box 39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32" name="Text Box 3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33" name="Text Box 39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935" name="Text Box 39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936" name="Text Box 3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331625</xdr:rowOff>
    </xdr:to>
    <xdr:sp macro="" textlink="">
      <xdr:nvSpPr>
        <xdr:cNvPr id="937" name="Text Box 3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938" name="Text Box 39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39" name="Text Box 39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41" name="Text Box 39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42" name="Text Box 3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44" name="Text Box 39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45" name="Text Box 39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46" name="Text Box 3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47" name="Text Box 3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48" name="Text Box 39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49" name="Text Box 39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50" name="Text Box 3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52" name="Text Box 3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53" name="Text Box 39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54" name="Text Box 39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55" name="Text Box 39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56" name="Text Box 3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57" name="Text Box 3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58" name="Text Box 3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59" name="Text Box 39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61" name="Text Box 3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62" name="Text Box 3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64" name="Text Box 39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65" name="Text Box 3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66" name="Text Box 3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67" name="Text Box 39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68" name="Text Box 3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69" name="Text Box 39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70" name="Text Box 3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72" name="Text Box 3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73" name="Text Box 3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74" name="Text Box 39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75" name="Text Box 39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76" name="Text Box 3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77" name="Text Box 39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78" name="Text Box 3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79" name="Text Box 3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80" name="Text Box 3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331625</xdr:rowOff>
    </xdr:to>
    <xdr:sp macro="" textlink="">
      <xdr:nvSpPr>
        <xdr:cNvPr id="982" name="Text Box 3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331625</xdr:rowOff>
    </xdr:to>
    <xdr:sp macro="" textlink="">
      <xdr:nvSpPr>
        <xdr:cNvPr id="983" name="Text Box 3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984" name="Text Box 3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985" name="Text Box 39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986" name="Text Box 3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987" name="Text Box 39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246638</xdr:rowOff>
    </xdr:to>
    <xdr:sp macro="" textlink="">
      <xdr:nvSpPr>
        <xdr:cNvPr id="988" name="Text Box 3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89" name="Text Box 39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90" name="Text Box 3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91" name="Text Box 39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92" name="Text Box 3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93" name="Text Box 3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94" name="Text Box 39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95" name="Text Box 39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96" name="Text Box 3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97" name="Text Box 3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98" name="Text Box 39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999" name="Text Box 39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01" name="Text Box 39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02" name="Text Box 3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03" name="Text Box 39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04" name="Text Box 3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05" name="Text Box 39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06" name="Text Box 3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07" name="Text Box 3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09" name="Text Box 39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1010" name="Text Box 3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1011" name="Text Box 39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1012" name="Text Box 39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13" name="Text Box 39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14" name="Text Box 39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17" name="Text Box 39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18" name="Text Box 39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19" name="Text Box 39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20" name="Text Box 3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21" name="Text Box 3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22" name="Text Box 39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23" name="Text Box 39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24" name="Text Box 3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25" name="Text Box 39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26" name="Text Box 3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27" name="Text Box 39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28" name="Text Box 39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29" name="Text Box 3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31" name="Text Box 3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32" name="Text Box 3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33" name="Text Box 3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1034" name="Text Box 39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1035" name="Text Box 39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1036" name="Text Box 3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331625</xdr:rowOff>
    </xdr:to>
    <xdr:sp macro="" textlink="">
      <xdr:nvSpPr>
        <xdr:cNvPr id="1037" name="Text Box 39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39" name="Text Box 3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41" name="Text Box 3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42" name="Text Box 3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43" name="Text Box 3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44" name="Text Box 3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45" name="Text Box 39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46" name="Text Box 39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48" name="Text Box 39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50" name="Text Box 3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51" name="Text Box 3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52" name="Text Box 39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53" name="Text Box 3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54" name="Text Box 39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55" name="Text Box 39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56" name="Text Box 39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57" name="Text Box 39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58" name="Text Box 39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59" name="Text Box 39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60" name="Text Box 3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61" name="Text Box 3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62" name="Text Box 3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64" name="Text Box 39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66" name="Text Box 39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67" name="Text Box 39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68" name="Text Box 3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69" name="Text Box 3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70" name="Text Box 3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71" name="Text Box 3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72" name="Text Box 39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73" name="Text Box 39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74" name="Text Box 3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75" name="Text Box 39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76" name="Text Box 39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77" name="Text Box 39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78" name="Text Box 39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79" name="Text Box 3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1081" name="Text Box 3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331625</xdr:rowOff>
    </xdr:to>
    <xdr:sp macro="" textlink="">
      <xdr:nvSpPr>
        <xdr:cNvPr id="1082" name="Text Box 39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331625</xdr:rowOff>
    </xdr:to>
    <xdr:sp macro="" textlink="">
      <xdr:nvSpPr>
        <xdr:cNvPr id="1083" name="Text Box 39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1084" name="Text Box 39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151</xdr:row>
      <xdr:rowOff>0</xdr:rowOff>
    </xdr:from>
    <xdr:to>
      <xdr:col>1</xdr:col>
      <xdr:colOff>5562600</xdr:colOff>
      <xdr:row>152</xdr:row>
      <xdr:rowOff>521198</xdr:rowOff>
    </xdr:to>
    <xdr:sp macro="" textlink="">
      <xdr:nvSpPr>
        <xdr:cNvPr id="1085" name="Text Box 39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151</xdr:row>
      <xdr:rowOff>0</xdr:rowOff>
    </xdr:from>
    <xdr:to>
      <xdr:col>1</xdr:col>
      <xdr:colOff>5562600</xdr:colOff>
      <xdr:row>152</xdr:row>
      <xdr:rowOff>521198</xdr:rowOff>
    </xdr:to>
    <xdr:sp macro="" textlink="">
      <xdr:nvSpPr>
        <xdr:cNvPr id="1086" name="Text Box 39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151</xdr:row>
      <xdr:rowOff>0</xdr:rowOff>
    </xdr:from>
    <xdr:to>
      <xdr:col>1</xdr:col>
      <xdr:colOff>5562600</xdr:colOff>
      <xdr:row>152</xdr:row>
      <xdr:rowOff>521198</xdr:rowOff>
    </xdr:to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88" name="Text Box 39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89" name="Text Box 39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90" name="Text Box 3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92" name="Text Box 39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93" name="Text Box 39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94" name="Text Box 39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95" name="Text Box 39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96" name="Text Box 39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97" name="Text Box 3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98" name="Text Box 39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099" name="Text Box 39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00" name="Text Box 3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01" name="Text Box 3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02" name="Text Box 3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03" name="Text Box 39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04" name="Text Box 3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05" name="Text Box 39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06" name="Text Box 3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08" name="Text Box 39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142875</xdr:rowOff>
    </xdr:to>
    <xdr:sp macro="" textlink="">
      <xdr:nvSpPr>
        <xdr:cNvPr id="1109" name="Text Box 3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142875</xdr:rowOff>
    </xdr:to>
    <xdr:sp macro="" textlink="">
      <xdr:nvSpPr>
        <xdr:cNvPr id="1110" name="Text Box 3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104775</xdr:rowOff>
    </xdr:to>
    <xdr:sp macro="" textlink="">
      <xdr:nvSpPr>
        <xdr:cNvPr id="1111" name="Text Box 3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12" name="Text Box 3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13" name="Text Box 3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14" name="Text Box 39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15" name="Text Box 3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16" name="Text Box 3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17" name="Text Box 3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18" name="Text Box 39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19" name="Text Box 3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22" name="Text Box 3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23" name="Text Box 3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24" name="Text Box 39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26" name="Text Box 39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28" name="Text Box 39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29" name="Text Box 3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30" name="Text Box 3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31" name="Text Box 39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32" name="Text Box 3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142875</xdr:rowOff>
    </xdr:to>
    <xdr:sp macro="" textlink="">
      <xdr:nvSpPr>
        <xdr:cNvPr id="1133" name="Text Box 39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142875</xdr:rowOff>
    </xdr:to>
    <xdr:sp macro="" textlink="">
      <xdr:nvSpPr>
        <xdr:cNvPr id="1134" name="Text Box 3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104775</xdr:rowOff>
    </xdr:to>
    <xdr:sp macro="" textlink="">
      <xdr:nvSpPr>
        <xdr:cNvPr id="1135" name="Text Box 39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151</xdr:row>
      <xdr:rowOff>0</xdr:rowOff>
    </xdr:from>
    <xdr:to>
      <xdr:col>1</xdr:col>
      <xdr:colOff>514350</xdr:colOff>
      <xdr:row>151</xdr:row>
      <xdr:rowOff>333375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562100" y="158038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151</xdr:row>
      <xdr:rowOff>0</xdr:rowOff>
    </xdr:from>
    <xdr:to>
      <xdr:col>1</xdr:col>
      <xdr:colOff>647700</xdr:colOff>
      <xdr:row>151</xdr:row>
      <xdr:rowOff>171450</xdr:rowOff>
    </xdr:to>
    <xdr:sp macro="" textlink="">
      <xdr:nvSpPr>
        <xdr:cNvPr id="1137" name="Text Box 3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158038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38" name="Text Box 3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39" name="Text Box 3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40" name="Text Box 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42" name="Text Box 3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44" name="Text Box 3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46" name="Text Box 3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47" name="Text Box 39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48" name="Text Box 3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49" name="Text Box 39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50" name="Text Box 3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51" name="Text Box 39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52" name="Text Box 39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53" name="Text Box 3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54" name="Text Box 39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55" name="Text Box 3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56" name="Text Box 39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57" name="Text Box 3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58" name="Text Box 39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61" name="Text Box 3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63" name="Text Box 3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64" name="Text Box 39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65" name="Text Box 3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66" name="Text Box 39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68" name="Text Box 39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69" name="Text Box 3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70" name="Text Box 3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71" name="Text Box 3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73" name="Text Box 3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74" name="Text Box 39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75" name="Text Box 3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76" name="Text Box 39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78" name="Text Box 39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66675</xdr:colOff>
      <xdr:row>151</xdr:row>
      <xdr:rowOff>152400</xdr:rowOff>
    </xdr:to>
    <xdr:sp macro="" textlink="">
      <xdr:nvSpPr>
        <xdr:cNvPr id="1179" name="Text Box 3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151</xdr:row>
      <xdr:rowOff>0</xdr:rowOff>
    </xdr:from>
    <xdr:to>
      <xdr:col>1</xdr:col>
      <xdr:colOff>76200</xdr:colOff>
      <xdr:row>151</xdr:row>
      <xdr:rowOff>114300</xdr:rowOff>
    </xdr:to>
    <xdr:sp macro="" textlink="">
      <xdr:nvSpPr>
        <xdr:cNvPr id="1180" name="Text Box 3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190625" y="158038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151</xdr:row>
      <xdr:rowOff>0</xdr:rowOff>
    </xdr:from>
    <xdr:to>
      <xdr:col>1</xdr:col>
      <xdr:colOff>819150</xdr:colOff>
      <xdr:row>151</xdr:row>
      <xdr:rowOff>333375</xdr:rowOff>
    </xdr:to>
    <xdr:sp macro="" textlink="">
      <xdr:nvSpPr>
        <xdr:cNvPr id="1181" name="Text Box 3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933575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151</xdr:row>
      <xdr:rowOff>0</xdr:rowOff>
    </xdr:from>
    <xdr:to>
      <xdr:col>1</xdr:col>
      <xdr:colOff>1247775</xdr:colOff>
      <xdr:row>151</xdr:row>
      <xdr:rowOff>333375</xdr:rowOff>
    </xdr:to>
    <xdr:sp macro="" textlink="">
      <xdr:nvSpPr>
        <xdr:cNvPr id="1182" name="Text Box 39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362200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151</xdr:row>
      <xdr:rowOff>0</xdr:rowOff>
    </xdr:from>
    <xdr:to>
      <xdr:col>1</xdr:col>
      <xdr:colOff>3562350</xdr:colOff>
      <xdr:row>151</xdr:row>
      <xdr:rowOff>447675</xdr:rowOff>
    </xdr:to>
    <xdr:sp macro="" textlink="">
      <xdr:nvSpPr>
        <xdr:cNvPr id="1183" name="Text Box 3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76775" y="158038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1184" name="Text Box 39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185" name="Text Box 39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186" name="Text Box 3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187" name="Text Box 39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188" name="Text Box 3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189" name="Text Box 39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0" name="Text Box 3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1" name="Text Box 39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2" name="Text Box 3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194" name="Text Box 3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5" name="Text Box 39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6" name="Text Box 3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7" name="Text Box 3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198" name="Text Box 3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199" name="Text Box 39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01" name="Text Box 39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02" name="Text Box 39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03" name="Text Box 3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04" name="Text Box 39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06" name="Text Box 39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08" name="Text Box 3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09" name="Text Box 3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10" name="Text Box 3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11" name="Text Box 3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13" name="Text Box 3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14" name="Text Box 39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15" name="Text Box 3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16" name="Text Box 39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18" name="Text Box 3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19" name="Text Box 39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20" name="Text Box 3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21" name="Text Box 3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76200</xdr:rowOff>
    </xdr:to>
    <xdr:sp macro="" textlink="">
      <xdr:nvSpPr>
        <xdr:cNvPr id="1222" name="Text Box 3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1223" name="Text Box 3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1224" name="Text Box 3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1225" name="Text Box 39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26" name="Text Box 3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28" name="Text Box 3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29" name="Text Box 39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1230" name="Text Box 3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31" name="Text Box 3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32" name="Text Box 39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34" name="Text Box 39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1235" name="Text Box 3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1236" name="Text Box 39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37" name="Text Box 3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38" name="Text Box 39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39" name="Text Box 3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1241" name="Text Box 3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42" name="Text Box 39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43" name="Text Box 3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44" name="Text Box 39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45" name="Text Box 3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46" name="Text Box 39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48" name="Text Box 3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49" name="Text Box 39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0" name="Text Box 3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1" name="Text Box 39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2" name="Text Box 3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53" name="Text Box 39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54" name="Text Box 3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6" name="Text Box 3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7" name="Text Box 39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58" name="Text Box 3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1259" name="Text Box 39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60" name="Text Box 3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61" name="Text Box 39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62" name="Text Box 3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1263" name="Text Box 3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64" name="Text Box 3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65" name="Text Box 3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1266" name="Text Box 39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67" name="Text Box 3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68" name="Text Box 3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69" name="Text Box 3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70" name="Text Box 3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71" name="Text Box 3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1272" name="Text Box 39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74" name="Text Box 39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75" name="Text Box 3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1276" name="Text Box 39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76200</xdr:rowOff>
    </xdr:to>
    <xdr:sp macro="" textlink="">
      <xdr:nvSpPr>
        <xdr:cNvPr id="1277" name="Text Box 3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1278" name="Text Box 3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1279" name="Text Box 3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1281" name="Text Box 39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82" name="Text Box 3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83" name="Text Box 3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1284" name="Text Box 3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85" name="Text Box 39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86" name="Text Box 3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88" name="Text Box 3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1290" name="Text Box 3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91" name="Text Box 39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92" name="Text Box 3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93" name="Text Box 3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1294" name="Text Box 3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76200</xdr:rowOff>
    </xdr:to>
    <xdr:sp macro="" textlink="">
      <xdr:nvSpPr>
        <xdr:cNvPr id="1295" name="Text Box 39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85725</xdr:rowOff>
    </xdr:to>
    <xdr:sp macro="" textlink="">
      <xdr:nvSpPr>
        <xdr:cNvPr id="1296" name="Text Box 3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85725</xdr:rowOff>
    </xdr:to>
    <xdr:sp macro="" textlink="">
      <xdr:nvSpPr>
        <xdr:cNvPr id="1297" name="Text Box 39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298" name="Text Box 3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299" name="Text Box 3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00" name="Text Box 3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152400</xdr:rowOff>
    </xdr:to>
    <xdr:sp macro="" textlink="">
      <xdr:nvSpPr>
        <xdr:cNvPr id="1301" name="Text Box 39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02" name="Text Box 3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03" name="Text Box 3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04" name="Text Box 3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161925</xdr:rowOff>
    </xdr:to>
    <xdr:sp macro="" textlink="">
      <xdr:nvSpPr>
        <xdr:cNvPr id="1306" name="Text Box 3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161925</xdr:rowOff>
    </xdr:to>
    <xdr:sp macro="" textlink="">
      <xdr:nvSpPr>
        <xdr:cNvPr id="1307" name="Text Box 39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09" name="Text Box 3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10" name="Text Box 3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11" name="Text Box 3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76200</xdr:rowOff>
    </xdr:to>
    <xdr:sp macro="" textlink="">
      <xdr:nvSpPr>
        <xdr:cNvPr id="1312" name="Text Box 39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152400</xdr:rowOff>
    </xdr:to>
    <xdr:sp macro="" textlink="">
      <xdr:nvSpPr>
        <xdr:cNvPr id="1313" name="Text Box 3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85725</xdr:rowOff>
    </xdr:to>
    <xdr:sp macro="" textlink="">
      <xdr:nvSpPr>
        <xdr:cNvPr id="1314" name="Text Box 39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161925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85725</xdr:rowOff>
    </xdr:to>
    <xdr:sp macro="" textlink="">
      <xdr:nvSpPr>
        <xdr:cNvPr id="1316" name="Text Box 39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17" name="Text Box 3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18" name="Text Box 3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152400</xdr:rowOff>
    </xdr:to>
    <xdr:sp macro="" textlink="">
      <xdr:nvSpPr>
        <xdr:cNvPr id="1319" name="Text Box 3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21" name="Text Box 3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22" name="Text Box 39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161925</xdr:rowOff>
    </xdr:to>
    <xdr:sp macro="" textlink="">
      <xdr:nvSpPr>
        <xdr:cNvPr id="1324" name="Text Box 39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161925</xdr:rowOff>
    </xdr:to>
    <xdr:sp macro="" textlink="">
      <xdr:nvSpPr>
        <xdr:cNvPr id="1325" name="Text Box 3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26" name="Text Box 3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28" name="Text Box 3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1329" name="Text Box 3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30" name="Text Box 3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31" name="Text Box 39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32" name="Text Box 3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33" name="Text Box 3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34" name="Text Box 3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35" name="Text Box 39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36" name="Text Box 3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37" name="Text Box 39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38" name="Text Box 3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39" name="Text Box 3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40" name="Text Box 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41" name="Text Box 3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42" name="Text Box 39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43" name="Text Box 3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44" name="Text Box 39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45" name="Text Box 3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46" name="Text Box 39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47" name="Text Box 3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49" name="Text Box 3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50" name="Text Box 3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51" name="Text Box 3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52" name="Text Box 39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53" name="Text Box 3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54" name="Text Box 39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55" name="Text Box 39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56" name="Text Box 3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57" name="Text Box 39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58" name="Text Box 3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99</xdr:row>
      <xdr:rowOff>0</xdr:rowOff>
    </xdr:from>
    <xdr:ext cx="0" cy="1179976"/>
    <xdr:sp macro="" textlink="">
      <xdr:nvSpPr>
        <xdr:cNvPr id="1359" name="Text Box 3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61" name="Text Box 39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62" name="Text Box 3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63" name="Text Box 3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64" name="Text Box 3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66" name="Text Box 3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68" name="Text Box 3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69" name="Text Box 3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70" name="Text Box 3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71" name="Text Box 39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72" name="Text Box 39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73" name="Text Box 3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74" name="Text Box 39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75" name="Text Box 3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76" name="Text Box 39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77" name="Text Box 3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78" name="Text Box 39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79" name="Text Box 3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80" name="Text Box 3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81" name="Text Box 3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82" name="Text Box 39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83" name="Text Box 3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85" name="Text Box 3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86" name="Text Box 39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87" name="Text Box 3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89" name="Text Box 3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90" name="Text Box 3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91" name="Text Box 3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92" name="Text Box 3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93" name="Text Box 3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94" name="Text Box 3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95" name="Text Box 39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96" name="Text Box 3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97" name="Text Box 39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98" name="Text Box 3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401" name="Text Box 3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1402" name="Text Box 39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03" name="Text Box 3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04" name="Text Box 39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05" name="Text Box 3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06" name="Text Box 3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08" name="Text Box 3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09" name="Text Box 3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10" name="Text Box 3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11" name="Text Box 3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12" name="Text Box 39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13" name="Text Box 3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15" name="Text Box 3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16" name="Text Box 39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17" name="Text Box 3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18" name="Text Box 3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20" name="Text Box 3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21" name="Text Box 3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22" name="Text Box 39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23" name="Text Box 3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424" name="Text Box 39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425" name="Text Box 3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426" name="Text Box 39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27" name="Text Box 3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29" name="Text Box 39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30" name="Text Box 3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31" name="Text Box 3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32" name="Text Box 39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34" name="Text Box 39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35" name="Text Box 39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36" name="Text Box 39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37" name="Text Box 3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38" name="Text Box 3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39" name="Text Box 39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41" name="Text Box 3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42" name="Text Box 39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43" name="Text Box 3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44" name="Text Box 39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45" name="Text Box 39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46" name="Text Box 39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448" name="Text Box 39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449" name="Text Box 39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450" name="Text Box 3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23850"/>
    <xdr:sp macro="" textlink="">
      <xdr:nvSpPr>
        <xdr:cNvPr id="1451" name="Text Box 3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1452" name="Text Box 39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53" name="Text Box 39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54" name="Text Box 3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55" name="Text Box 39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56" name="Text Box 39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57" name="Text Box 39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58" name="Text Box 39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59" name="Text Box 3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60" name="Text Box 3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61" name="Text Box 3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62" name="Text Box 39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63" name="Text Box 3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64" name="Text Box 39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65" name="Text Box 39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66" name="Text Box 3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67" name="Text Box 3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69" name="Text Box 3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70" name="Text Box 3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71" name="Text Box 39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72" name="Text Box 3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73" name="Text Box 3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74" name="Text Box 39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75" name="Text Box 39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76" name="Text Box 39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77" name="Text Box 3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78" name="Text Box 39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79" name="Text Box 3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81" name="Text Box 39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82" name="Text Box 39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83" name="Text Box 3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84" name="Text Box 3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85" name="Text Box 39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86" name="Text Box 3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88" name="Text Box 3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89" name="Text Box 39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90" name="Text Box 3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92" name="Text Box 3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93" name="Text Box 3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94" name="Text Box 3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1495" name="Text Box 3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23850"/>
    <xdr:sp macro="" textlink="">
      <xdr:nvSpPr>
        <xdr:cNvPr id="1496" name="Text Box 3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23850"/>
    <xdr:sp macro="" textlink="">
      <xdr:nvSpPr>
        <xdr:cNvPr id="1497" name="Text Box 3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1498" name="Text Box 39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00" name="Text Box 3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01" name="Text Box 3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02" name="Text Box 39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03" name="Text Box 3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04" name="Text Box 39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05" name="Text Box 3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06" name="Text Box 39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07" name="Text Box 3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09" name="Text Box 39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10" name="Text Box 3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11" name="Text Box 39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12" name="Text Box 39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13" name="Text Box 3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15" name="Text Box 3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16" name="Text Box 39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17" name="Text Box 39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18" name="Text Box 39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521" name="Text Box 39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23" name="Text Box 3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24" name="Text Box 39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26" name="Text Box 39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28" name="Text Box 39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30" name="Text Box 3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31" name="Text Box 39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32" name="Text Box 39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34" name="Text Box 39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35" name="Text Box 3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36" name="Text Box 39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37" name="Text Box 3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38" name="Text Box 39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39" name="Text Box 3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40" name="Text Box 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41" name="Text Box 39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42" name="Text Box 39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43" name="Text Box 39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545" name="Text Box 3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546" name="Text Box 39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23850"/>
    <xdr:sp macro="" textlink="">
      <xdr:nvSpPr>
        <xdr:cNvPr id="1547" name="Text Box 39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49" name="Text Box 3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50" name="Text Box 3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51" name="Text Box 39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52" name="Text Box 39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53" name="Text Box 39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54" name="Text Box 39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55" name="Text Box 3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56" name="Text Box 39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58" name="Text Box 39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59" name="Text Box 3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61" name="Text Box 39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62" name="Text Box 39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64" name="Text Box 39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66" name="Text Box 39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68" name="Text Box 39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69" name="Text Box 39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70" name="Text Box 3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71" name="Text Box 39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72" name="Text Box 39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73" name="Text Box 3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74" name="Text Box 39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75" name="Text Box 3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76" name="Text Box 39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77" name="Text Box 3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78" name="Text Box 39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79" name="Text Box 39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80" name="Text Box 3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81" name="Text Box 39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82" name="Text Box 3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83" name="Text Box 39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84" name="Text Box 3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85" name="Text Box 3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86" name="Text Box 3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89" name="Text Box 39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90" name="Text Box 3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1591" name="Text Box 3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23850"/>
    <xdr:sp macro="" textlink="">
      <xdr:nvSpPr>
        <xdr:cNvPr id="1592" name="Text Box 39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23850"/>
    <xdr:sp macro="" textlink="">
      <xdr:nvSpPr>
        <xdr:cNvPr id="1593" name="Text Box 3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1594" name="Text Box 39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95" name="Text Box 3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96" name="Text Box 39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98" name="Text Box 39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599" name="Text Box 39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01" name="Text Box 39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02" name="Text Box 3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03" name="Text Box 3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04" name="Text Box 3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06" name="Text Box 3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08" name="Text Box 3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09" name="Text Box 39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10" name="Text Box 3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11" name="Text Box 39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12" name="Text Box 3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13" name="Text Box 3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14" name="Text Box 3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15" name="Text Box 3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616" name="Text Box 39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617" name="Text Box 3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19" name="Text Box 39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20" name="Text Box 3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21" name="Text Box 39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22" name="Text Box 39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23" name="Text Box 39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24" name="Text Box 39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25" name="Text Box 3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26" name="Text Box 3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27" name="Text Box 3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28" name="Text Box 39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30" name="Text Box 3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31" name="Text Box 39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32" name="Text Box 3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33" name="Text Box 39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34" name="Text Box 39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35" name="Text Box 3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36" name="Text Box 39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37" name="Text Box 3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38" name="Text Box 39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39" name="Text Box 39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641" name="Text Box 39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642" name="Text Box 39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23850"/>
    <xdr:sp macro="" textlink="">
      <xdr:nvSpPr>
        <xdr:cNvPr id="1643" name="Text Box 39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1644" name="Text Box 3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46" name="Text Box 3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48" name="Text Box 39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49" name="Text Box 39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50" name="Text Box 3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51" name="Text Box 39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52" name="Text Box 39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53" name="Text Box 3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54" name="Text Box 39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55" name="Text Box 3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56" name="Text Box 39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57" name="Text Box 3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58" name="Text Box 39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59" name="Text Box 39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60" name="Text Box 3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61" name="Text Box 39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62" name="Text Box 3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64" name="Text Box 39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65" name="Text Box 3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66" name="Text Box 39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67" name="Text Box 3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68" name="Text Box 3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69" name="Text Box 39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70" name="Text Box 3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71" name="Text Box 39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72" name="Text Box 39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73" name="Text Box 39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75" name="Text Box 3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76" name="Text Box 39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77" name="Text Box 3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78" name="Text Box 39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79" name="Text Box 39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81" name="Text Box 39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82" name="Text Box 39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83" name="Text Box 39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84" name="Text Box 39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86" name="Text Box 3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23850"/>
    <xdr:sp macro="" textlink="">
      <xdr:nvSpPr>
        <xdr:cNvPr id="1688" name="Text Box 39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23850"/>
    <xdr:sp macro="" textlink="">
      <xdr:nvSpPr>
        <xdr:cNvPr id="1689" name="Text Box 39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1690" name="Text Box 3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91" name="Text Box 39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92" name="Text Box 39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93" name="Text Box 39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94" name="Text Box 39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95" name="Text Box 3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98" name="Text Box 39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699" name="Text Box 3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00" name="Text Box 3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01" name="Text Box 39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02" name="Text Box 39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03" name="Text Box 39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04" name="Text Box 39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05" name="Text Box 3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06" name="Text Box 39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07" name="Text Box 3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08" name="Text Box 39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09" name="Text Box 3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10" name="Text Box 3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11" name="Text Box 39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712" name="Text Box 39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713" name="Text Box 39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714" name="Text Box 39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15" name="Text Box 3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16" name="Text Box 39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17" name="Text Box 3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18" name="Text Box 39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19" name="Text Box 39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21" name="Text Box 39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22" name="Text Box 39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23" name="Text Box 39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24" name="Text Box 39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26" name="Text Box 39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28" name="Text Box 39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29" name="Text Box 39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30" name="Text Box 3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31" name="Text Box 39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32" name="Text Box 3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33" name="Text Box 39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34" name="Text Box 39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35" name="Text Box 3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737" name="Text Box 3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23850"/>
    <xdr:sp macro="" textlink="">
      <xdr:nvSpPr>
        <xdr:cNvPr id="1739" name="Text Box 39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1740" name="Text Box 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41" name="Text Box 39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42" name="Text Box 3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43" name="Text Box 39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44" name="Text Box 39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45" name="Text Box 3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46" name="Text Box 39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47" name="Text Box 3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48" name="Text Box 39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49" name="Text Box 39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50" name="Text Box 3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51" name="Text Box 39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52" name="Text Box 39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53" name="Text Box 39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54" name="Text Box 39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56" name="Text Box 3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57" name="Text Box 3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58" name="Text Box 39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59" name="Text Box 39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61" name="Text Box 39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62" name="Text Box 39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64" name="Text Box 39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66" name="Text Box 3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68" name="Text Box 39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69" name="Text Box 39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70" name="Text Box 3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71" name="Text Box 39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72" name="Text Box 39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73" name="Text Box 39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74" name="Text Box 39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75" name="Text Box 3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76" name="Text Box 39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77" name="Text Box 3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78" name="Text Box 39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79" name="Text Box 39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80" name="Text Box 3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81" name="Text Box 39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82" name="Text Box 39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1783" name="Text Box 39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23850"/>
    <xdr:sp macro="" textlink="">
      <xdr:nvSpPr>
        <xdr:cNvPr id="1784" name="Text Box 39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23850"/>
    <xdr:sp macro="" textlink="">
      <xdr:nvSpPr>
        <xdr:cNvPr id="1785" name="Text Box 3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1786" name="Text Box 39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87" name="Text Box 3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88" name="Text Box 3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89" name="Text Box 39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91" name="Text Box 39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92" name="Text Box 3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94" name="Text Box 39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95" name="Text Box 3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96" name="Text Box 39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97" name="Text Box 3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98" name="Text Box 3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799" name="Text Box 39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01" name="Text Box 39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02" name="Text Box 39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03" name="Text Box 39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04" name="Text Box 39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06" name="Text Box 39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07" name="Text Box 3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808" name="Text Box 3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810" name="Text Box 3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11" name="Text Box 39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12" name="Text Box 39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13" name="Text Box 39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14" name="Text Box 39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15" name="Text Box 3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16" name="Text Box 39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17" name="Text Box 3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18" name="Text Box 3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19" name="Text Box 39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20" name="Text Box 3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21" name="Text Box 39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22" name="Text Box 39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23" name="Text Box 39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24" name="Text Box 39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25" name="Text Box 3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26" name="Text Box 39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28" name="Text Box 3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29" name="Text Box 39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30" name="Text Box 3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31" name="Text Box 39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832" name="Text Box 39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833" name="Text Box 39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834" name="Text Box 39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23850"/>
    <xdr:sp macro="" textlink="">
      <xdr:nvSpPr>
        <xdr:cNvPr id="1835" name="Text Box 3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1836" name="Text Box 39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37" name="Text Box 3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38" name="Text Box 3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39" name="Text Box 39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41" name="Text Box 39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42" name="Text Box 39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43" name="Text Box 39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47" name="Text Box 3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48" name="Text Box 3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50" name="Text Box 3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51" name="Text Box 39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52" name="Text Box 39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53" name="Text Box 39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54" name="Text Box 39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55" name="Text Box 3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56" name="Text Box 39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57" name="Text Box 3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58" name="Text Box 3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59" name="Text Box 39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60" name="Text Box 3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62" name="Text Box 3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63" name="Text Box 39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64" name="Text Box 39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65" name="Text Box 3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66" name="Text Box 39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67" name="Text Box 3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68" name="Text Box 3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69" name="Text Box 39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70" name="Text Box 3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71" name="Text Box 39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72" name="Text Box 39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73" name="Text Box 39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74" name="Text Box 3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75" name="Text Box 3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76" name="Text Box 3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77" name="Text Box 3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78" name="Text Box 39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1879" name="Text Box 39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23850"/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23850"/>
    <xdr:sp macro="" textlink="">
      <xdr:nvSpPr>
        <xdr:cNvPr id="1881" name="Text Box 39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1882" name="Text Box 39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83" name="Text Box 39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84" name="Text Box 3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86" name="Text Box 39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87" name="Text Box 3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88" name="Text Box 39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90" name="Text Box 3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91" name="Text Box 39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92" name="Text Box 3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93" name="Text Box 39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94" name="Text Box 3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95" name="Text Box 3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96" name="Text Box 39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97" name="Text Box 3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98" name="Text Box 39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899" name="Text Box 39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00" name="Text Box 3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01" name="Text Box 39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02" name="Text Box 3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904" name="Text Box 3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905" name="Text Box 3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906" name="Text Box 39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07" name="Text Box 3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08" name="Text Box 39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09" name="Text Box 39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10" name="Text Box 3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11" name="Text Box 39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12" name="Text Box 3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13" name="Text Box 39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14" name="Text Box 3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15" name="Text Box 3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16" name="Text Box 39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17" name="Text Box 3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18" name="Text Box 39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19" name="Text Box 39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21" name="Text Box 39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22" name="Text Box 3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23" name="Text Box 39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24" name="Text Box 3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26" name="Text Box 39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27" name="Text Box 3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928" name="Text Box 39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1930" name="Text Box 3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33375"/>
    <xdr:sp macro="" textlink="">
      <xdr:nvSpPr>
        <xdr:cNvPr id="1931" name="Text Box 39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1932" name="Text Box 3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33" name="Text Box 39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34" name="Text Box 3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35" name="Text Box 3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36" name="Text Box 39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38" name="Text Box 39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39" name="Text Box 39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40" name="Text Box 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41" name="Text Box 39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42" name="Text Box 39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43" name="Text Box 39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44" name="Text Box 39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45" name="Text Box 3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46" name="Text Box 39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47" name="Text Box 3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48" name="Text Box 39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49" name="Text Box 39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50" name="Text Box 3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51" name="Text Box 39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52" name="Text Box 39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53" name="Text Box 39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54" name="Text Box 39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55" name="Text Box 3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56" name="Text Box 39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57" name="Text Box 3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58" name="Text Box 39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59" name="Text Box 39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61" name="Text Box 39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62" name="Text Box 39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63" name="Text Box 39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64" name="Text Box 39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66" name="Text Box 39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67" name="Text Box 3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68" name="Text Box 39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70" name="Text Box 3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72" name="Text Box 39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73" name="Text Box 39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74" name="Text Box 3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1975" name="Text Box 39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33375"/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33375"/>
    <xdr:sp macro="" textlink="">
      <xdr:nvSpPr>
        <xdr:cNvPr id="1977" name="Text Box 3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1978" name="Text Box 39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79" name="Text Box 39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80" name="Text Box 3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81" name="Text Box 39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82" name="Text Box 39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83" name="Text Box 39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84" name="Text Box 3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85" name="Text Box 39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86" name="Text Box 39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87" name="Text Box 3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88" name="Text Box 39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89" name="Text Box 39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90" name="Text Box 3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91" name="Text Box 39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92" name="Text Box 39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93" name="Text Box 3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94" name="Text Box 3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95" name="Text Box 39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96" name="Text Box 39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98" name="Text Box 39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1999" name="Text Box 39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2001" name="Text Box 39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2002" name="Text Box 39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03" name="Text Box 3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04" name="Text Box 39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05" name="Text Box 39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06" name="Text Box 39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07" name="Text Box 3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09" name="Text Box 39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10" name="Text Box 3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11" name="Text Box 39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12" name="Text Box 39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13" name="Text Box 3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14" name="Text Box 39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15" name="Text Box 39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16" name="Text Box 39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17" name="Text Box 3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18" name="Text Box 39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19" name="Text Box 39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20" name="Text Box 3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21" name="Text Box 39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22" name="Text Box 39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23" name="Text Box 3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2024" name="Text Box 39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2025" name="Text Box 39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2026" name="Text Box 39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33375"/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2028" name="Text Box 39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30" name="Text Box 3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31" name="Text Box 39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32" name="Text Box 39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33" name="Text Box 3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34" name="Text Box 39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35" name="Text Box 39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36" name="Text Box 39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37" name="Text Box 3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38" name="Text Box 39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39" name="Text Box 39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41" name="Text Box 39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42" name="Text Box 39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43" name="Text Box 3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44" name="Text Box 39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45" name="Text Box 39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46" name="Text Box 39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47" name="Text Box 3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48" name="Text Box 39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49" name="Text Box 39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50" name="Text Box 3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51" name="Text Box 39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52" name="Text Box 3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53" name="Text Box 39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54" name="Text Box 39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55" name="Text Box 39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56" name="Text Box 39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57" name="Text Box 3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58" name="Text Box 39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59" name="Text Box 39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60" name="Text Box 3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62" name="Text Box 3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63" name="Text Box 39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64" name="Text Box 39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65" name="Text Box 39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66" name="Text Box 39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69" name="Text Box 39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2070" name="Text Box 3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2071" name="Text Box 39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33375"/>
    <xdr:sp macro="" textlink="">
      <xdr:nvSpPr>
        <xdr:cNvPr id="2072" name="Text Box 39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33375"/>
    <xdr:sp macro="" textlink="">
      <xdr:nvSpPr>
        <xdr:cNvPr id="2073" name="Text Box 39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2074" name="Text Box 39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75" name="Text Box 39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76" name="Text Box 3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77" name="Text Box 3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78" name="Text Box 39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79" name="Text Box 39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81" name="Text Box 39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82" name="Text Box 39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83" name="Text Box 39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84" name="Text Box 39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85" name="Text Box 39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86" name="Text Box 3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2088" name="Text Box 39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089" name="Text Box 39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090" name="Text Box 3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091" name="Text Box 39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092" name="Text Box 39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093" name="Text Box 39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094" name="Text Box 39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095" name="Text Box 39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096" name="Text Box 39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097" name="Text Box 3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098" name="Text Box 39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099" name="Text Box 39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100" name="Text Box 3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102" name="Text Box 39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2103" name="Text Box 39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04" name="Text Box 39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05" name="Text Box 39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06" name="Text Box 39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07" name="Text Box 3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08" name="Text Box 39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09" name="Text Box 39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10" name="Text Box 3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11" name="Text Box 39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12" name="Text Box 39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13" name="Text Box 39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14" name="Text Box 39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15" name="Text Box 39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16" name="Text Box 39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17" name="Text Box 3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18" name="Text Box 39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19" name="Text Box 39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21" name="Text Box 39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22" name="Text Box 39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23" name="Text Box 39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24" name="Text Box 39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25" name="Text Box 39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26" name="Text Box 39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27" name="Text Box 3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28" name="Text Box 39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29" name="Text Box 39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30" name="Text Box 3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31" name="Text Box 39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32" name="Text Box 39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33" name="Text Box 39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34" name="Text Box 39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36" name="Text Box 39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37" name="Text Box 3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38" name="Text Box 39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39" name="Text Box 39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40" name="Text Box 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41" name="Text Box 39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42" name="Text Box 39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43" name="Text Box 39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44" name="Text Box 39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45" name="Text Box 39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46" name="Text Box 39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47" name="Text Box 3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48" name="Text Box 3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49" name="Text Box 39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50" name="Text Box 3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52" name="Text Box 39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53" name="Text Box 39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54" name="Text Box 39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56" name="Text Box 39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57" name="Text Box 3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58" name="Text Box 39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59" name="Text Box 39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61" name="Text Box 39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62" name="Text Box 39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63" name="Text Box 39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64" name="Text Box 39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65" name="Text Box 39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66" name="Text Box 39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67" name="Text Box 3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68" name="Text Box 39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69" name="Text Box 39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70" name="Text Box 3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71" name="Text Box 39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72" name="Text Box 39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73" name="Text Box 3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74" name="Text Box 39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2175" name="Text Box 39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76" name="Text Box 39">
          <a:extLst>
            <a:ext uri="{FF2B5EF4-FFF2-40B4-BE49-F238E27FC236}">
              <a16:creationId xmlns:a16="http://schemas.microsoft.com/office/drawing/2014/main" id="{3070F7B8-7505-46F6-B82A-4D717DBB71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0903EE21-63BE-4060-A045-9445F76A0C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78" name="Text Box 39">
          <a:extLst>
            <a:ext uri="{FF2B5EF4-FFF2-40B4-BE49-F238E27FC236}">
              <a16:creationId xmlns:a16="http://schemas.microsoft.com/office/drawing/2014/main" id="{012DF679-B356-427C-A6D0-08FB33DE1B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79" name="Text Box 39">
          <a:extLst>
            <a:ext uri="{FF2B5EF4-FFF2-40B4-BE49-F238E27FC236}">
              <a16:creationId xmlns:a16="http://schemas.microsoft.com/office/drawing/2014/main" id="{33DC195F-FA36-4496-854C-37B82F82B3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80" name="Text Box 39">
          <a:extLst>
            <a:ext uri="{FF2B5EF4-FFF2-40B4-BE49-F238E27FC236}">
              <a16:creationId xmlns:a16="http://schemas.microsoft.com/office/drawing/2014/main" id="{FC8799B3-2DCE-4A9D-8C2D-3E6E855EF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81" name="Text Box 39">
          <a:extLst>
            <a:ext uri="{FF2B5EF4-FFF2-40B4-BE49-F238E27FC236}">
              <a16:creationId xmlns:a16="http://schemas.microsoft.com/office/drawing/2014/main" id="{F36FC2CD-9F22-4463-A1C2-F4EC1A86F0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82" name="Text Box 39">
          <a:extLst>
            <a:ext uri="{FF2B5EF4-FFF2-40B4-BE49-F238E27FC236}">
              <a16:creationId xmlns:a16="http://schemas.microsoft.com/office/drawing/2014/main" id="{CE14BA5B-43C6-4E47-9B3A-ACE935C071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83" name="Text Box 39">
          <a:extLst>
            <a:ext uri="{FF2B5EF4-FFF2-40B4-BE49-F238E27FC236}">
              <a16:creationId xmlns:a16="http://schemas.microsoft.com/office/drawing/2014/main" id="{856681FE-9051-4B8E-A0C4-11C7CD81FA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84" name="Text Box 39">
          <a:extLst>
            <a:ext uri="{FF2B5EF4-FFF2-40B4-BE49-F238E27FC236}">
              <a16:creationId xmlns:a16="http://schemas.microsoft.com/office/drawing/2014/main" id="{E990E730-73EE-4DE3-87F5-A364B2E988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85" name="Text Box 39">
          <a:extLst>
            <a:ext uri="{FF2B5EF4-FFF2-40B4-BE49-F238E27FC236}">
              <a16:creationId xmlns:a16="http://schemas.microsoft.com/office/drawing/2014/main" id="{0BA1CD03-02CD-4D5F-9299-F703FAB8B8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86" name="Text Box 39">
          <a:extLst>
            <a:ext uri="{FF2B5EF4-FFF2-40B4-BE49-F238E27FC236}">
              <a16:creationId xmlns:a16="http://schemas.microsoft.com/office/drawing/2014/main" id="{48D05636-CF0B-4C89-860E-7DA192C62C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87" name="Text Box 39">
          <a:extLst>
            <a:ext uri="{FF2B5EF4-FFF2-40B4-BE49-F238E27FC236}">
              <a16:creationId xmlns:a16="http://schemas.microsoft.com/office/drawing/2014/main" id="{ED597B6C-5BD2-4FCC-B923-CD5F84FE31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88" name="Text Box 39">
          <a:extLst>
            <a:ext uri="{FF2B5EF4-FFF2-40B4-BE49-F238E27FC236}">
              <a16:creationId xmlns:a16="http://schemas.microsoft.com/office/drawing/2014/main" id="{5A849F7C-EE7D-4699-A0F2-465E8B43A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89" name="Text Box 39">
          <a:extLst>
            <a:ext uri="{FF2B5EF4-FFF2-40B4-BE49-F238E27FC236}">
              <a16:creationId xmlns:a16="http://schemas.microsoft.com/office/drawing/2014/main" id="{17025F95-D65A-4965-B12E-F04C361CA6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90" name="Text Box 39">
          <a:extLst>
            <a:ext uri="{FF2B5EF4-FFF2-40B4-BE49-F238E27FC236}">
              <a16:creationId xmlns:a16="http://schemas.microsoft.com/office/drawing/2014/main" id="{988BC6FD-6E8B-4572-86A2-5D83B5EAD3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91" name="Text Box 39">
          <a:extLst>
            <a:ext uri="{FF2B5EF4-FFF2-40B4-BE49-F238E27FC236}">
              <a16:creationId xmlns:a16="http://schemas.microsoft.com/office/drawing/2014/main" id="{0747D802-3AA1-4C31-9D2A-200D203D4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92" name="Text Box 39">
          <a:extLst>
            <a:ext uri="{FF2B5EF4-FFF2-40B4-BE49-F238E27FC236}">
              <a16:creationId xmlns:a16="http://schemas.microsoft.com/office/drawing/2014/main" id="{2F5E148C-4DAD-4D75-90ED-A428E56DFD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93" name="Text Box 39">
          <a:extLst>
            <a:ext uri="{FF2B5EF4-FFF2-40B4-BE49-F238E27FC236}">
              <a16:creationId xmlns:a16="http://schemas.microsoft.com/office/drawing/2014/main" id="{2B327114-0CEE-43B5-B918-C66209F9D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94" name="Text Box 39">
          <a:extLst>
            <a:ext uri="{FF2B5EF4-FFF2-40B4-BE49-F238E27FC236}">
              <a16:creationId xmlns:a16="http://schemas.microsoft.com/office/drawing/2014/main" id="{A74DBDA5-1AAA-4D8F-A9C7-31ED540C34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95" name="Text Box 39">
          <a:extLst>
            <a:ext uri="{FF2B5EF4-FFF2-40B4-BE49-F238E27FC236}">
              <a16:creationId xmlns:a16="http://schemas.microsoft.com/office/drawing/2014/main" id="{08CE042A-2C7A-4F06-A910-E7D920C170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196" name="Text Box 39">
          <a:extLst>
            <a:ext uri="{FF2B5EF4-FFF2-40B4-BE49-F238E27FC236}">
              <a16:creationId xmlns:a16="http://schemas.microsoft.com/office/drawing/2014/main" id="{AA1DDC5E-ECA8-4D03-8C84-8C6B2C375C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197" name="Text Box 39">
          <a:extLst>
            <a:ext uri="{FF2B5EF4-FFF2-40B4-BE49-F238E27FC236}">
              <a16:creationId xmlns:a16="http://schemas.microsoft.com/office/drawing/2014/main" id="{676B4743-8986-4EAA-9392-26F5062C6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198" name="Text Box 39">
          <a:extLst>
            <a:ext uri="{FF2B5EF4-FFF2-40B4-BE49-F238E27FC236}">
              <a16:creationId xmlns:a16="http://schemas.microsoft.com/office/drawing/2014/main" id="{D3FAC5BE-F5CA-4915-BB96-08BB725835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199" name="Text Box 39">
          <a:extLst>
            <a:ext uri="{FF2B5EF4-FFF2-40B4-BE49-F238E27FC236}">
              <a16:creationId xmlns:a16="http://schemas.microsoft.com/office/drawing/2014/main" id="{EE63BD50-626A-462B-A7E3-2C54A01039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311345FB-63F7-47C7-8F2D-5E8BD58E55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01" name="Text Box 39">
          <a:extLst>
            <a:ext uri="{FF2B5EF4-FFF2-40B4-BE49-F238E27FC236}">
              <a16:creationId xmlns:a16="http://schemas.microsoft.com/office/drawing/2014/main" id="{E0D00179-D6BA-4620-B066-E530E8A6A3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02" name="Text Box 39">
          <a:extLst>
            <a:ext uri="{FF2B5EF4-FFF2-40B4-BE49-F238E27FC236}">
              <a16:creationId xmlns:a16="http://schemas.microsoft.com/office/drawing/2014/main" id="{7C854E5B-167B-462F-A722-B39547A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03" name="Text Box 39">
          <a:extLst>
            <a:ext uri="{FF2B5EF4-FFF2-40B4-BE49-F238E27FC236}">
              <a16:creationId xmlns:a16="http://schemas.microsoft.com/office/drawing/2014/main" id="{63FDD51E-8662-4DB2-9828-8F6476473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04" name="Text Box 39">
          <a:extLst>
            <a:ext uri="{FF2B5EF4-FFF2-40B4-BE49-F238E27FC236}">
              <a16:creationId xmlns:a16="http://schemas.microsoft.com/office/drawing/2014/main" id="{08350D74-11FD-42A5-8DF4-91E313E1D9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05" name="Text Box 39">
          <a:extLst>
            <a:ext uri="{FF2B5EF4-FFF2-40B4-BE49-F238E27FC236}">
              <a16:creationId xmlns:a16="http://schemas.microsoft.com/office/drawing/2014/main" id="{D8DC3CCD-BFBE-4FF7-9360-FF6A9242B1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06" name="Text Box 39">
          <a:extLst>
            <a:ext uri="{FF2B5EF4-FFF2-40B4-BE49-F238E27FC236}">
              <a16:creationId xmlns:a16="http://schemas.microsoft.com/office/drawing/2014/main" id="{45F4BFA9-4AD8-48AC-AEA8-0DFD6617AE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07" name="Text Box 39">
          <a:extLst>
            <a:ext uri="{FF2B5EF4-FFF2-40B4-BE49-F238E27FC236}">
              <a16:creationId xmlns:a16="http://schemas.microsoft.com/office/drawing/2014/main" id="{42942E72-774E-4AE0-9022-8614F03F87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08" name="Text Box 39">
          <a:extLst>
            <a:ext uri="{FF2B5EF4-FFF2-40B4-BE49-F238E27FC236}">
              <a16:creationId xmlns:a16="http://schemas.microsoft.com/office/drawing/2014/main" id="{CFDDD9E5-4400-48F1-A7A1-81B393314B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09" name="Text Box 39">
          <a:extLst>
            <a:ext uri="{FF2B5EF4-FFF2-40B4-BE49-F238E27FC236}">
              <a16:creationId xmlns:a16="http://schemas.microsoft.com/office/drawing/2014/main" id="{B32E430F-0387-4975-8FCE-C6B3016A1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10" name="Text Box 39">
          <a:extLst>
            <a:ext uri="{FF2B5EF4-FFF2-40B4-BE49-F238E27FC236}">
              <a16:creationId xmlns:a16="http://schemas.microsoft.com/office/drawing/2014/main" id="{568A0601-9BEB-45C7-A83E-D358192A2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942E2D1C-DC67-4360-93C4-C9193494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12" name="Text Box 39">
          <a:extLst>
            <a:ext uri="{FF2B5EF4-FFF2-40B4-BE49-F238E27FC236}">
              <a16:creationId xmlns:a16="http://schemas.microsoft.com/office/drawing/2014/main" id="{4EF7D386-0471-454D-B853-7CE73123DF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13" name="Text Box 39">
          <a:extLst>
            <a:ext uri="{FF2B5EF4-FFF2-40B4-BE49-F238E27FC236}">
              <a16:creationId xmlns:a16="http://schemas.microsoft.com/office/drawing/2014/main" id="{7A5F5001-C3E5-4F37-90D6-4220EF047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14" name="Text Box 39">
          <a:extLst>
            <a:ext uri="{FF2B5EF4-FFF2-40B4-BE49-F238E27FC236}">
              <a16:creationId xmlns:a16="http://schemas.microsoft.com/office/drawing/2014/main" id="{F63A5791-36F2-457C-A90C-CDD043110C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15" name="Text Box 39">
          <a:extLst>
            <a:ext uri="{FF2B5EF4-FFF2-40B4-BE49-F238E27FC236}">
              <a16:creationId xmlns:a16="http://schemas.microsoft.com/office/drawing/2014/main" id="{385B2EF3-524F-47C3-866A-BAA2C4A57E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16" name="Text Box 39">
          <a:extLst>
            <a:ext uri="{FF2B5EF4-FFF2-40B4-BE49-F238E27FC236}">
              <a16:creationId xmlns:a16="http://schemas.microsoft.com/office/drawing/2014/main" id="{88A96053-1E83-4A55-A461-2BBCBF40A3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17" name="Text Box 39">
          <a:extLst>
            <a:ext uri="{FF2B5EF4-FFF2-40B4-BE49-F238E27FC236}">
              <a16:creationId xmlns:a16="http://schemas.microsoft.com/office/drawing/2014/main" id="{6986E0C5-7167-40F3-81F3-3365E69FB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18" name="Text Box 39">
          <a:extLst>
            <a:ext uri="{FF2B5EF4-FFF2-40B4-BE49-F238E27FC236}">
              <a16:creationId xmlns:a16="http://schemas.microsoft.com/office/drawing/2014/main" id="{322CE48D-6AF6-409C-8601-05E9CF495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19" name="Text Box 39">
          <a:extLst>
            <a:ext uri="{FF2B5EF4-FFF2-40B4-BE49-F238E27FC236}">
              <a16:creationId xmlns:a16="http://schemas.microsoft.com/office/drawing/2014/main" id="{F2E2E396-449B-4D18-AB12-F5E6E182ED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20" name="Text Box 39">
          <a:extLst>
            <a:ext uri="{FF2B5EF4-FFF2-40B4-BE49-F238E27FC236}">
              <a16:creationId xmlns:a16="http://schemas.microsoft.com/office/drawing/2014/main" id="{98B83064-C555-4B72-BF77-1A1AAAB07E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221" name="Text Box 39">
          <a:extLst>
            <a:ext uri="{FF2B5EF4-FFF2-40B4-BE49-F238E27FC236}">
              <a16:creationId xmlns:a16="http://schemas.microsoft.com/office/drawing/2014/main" id="{F0699848-6D71-4F76-816F-E99477574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222" name="Text Box 39">
          <a:extLst>
            <a:ext uri="{FF2B5EF4-FFF2-40B4-BE49-F238E27FC236}">
              <a16:creationId xmlns:a16="http://schemas.microsoft.com/office/drawing/2014/main" id="{A7BC3F53-3DA2-4BB9-82FF-3DDB1FA3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id="{F7DF02AF-952B-434F-973D-E9253289AC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322100</xdr:rowOff>
    </xdr:to>
    <xdr:sp macro="" textlink="">
      <xdr:nvSpPr>
        <xdr:cNvPr id="2224" name="Text Box 39">
          <a:extLst>
            <a:ext uri="{FF2B5EF4-FFF2-40B4-BE49-F238E27FC236}">
              <a16:creationId xmlns:a16="http://schemas.microsoft.com/office/drawing/2014/main" id="{FEFCEAB1-E4C7-4D7E-B10A-A7E3A7A4DC4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2225" name="Text Box 39">
          <a:extLst>
            <a:ext uri="{FF2B5EF4-FFF2-40B4-BE49-F238E27FC236}">
              <a16:creationId xmlns:a16="http://schemas.microsoft.com/office/drawing/2014/main" id="{A74389FA-8891-421F-9FB0-3A31D59D99A3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26" name="Text Box 39">
          <a:extLst>
            <a:ext uri="{FF2B5EF4-FFF2-40B4-BE49-F238E27FC236}">
              <a16:creationId xmlns:a16="http://schemas.microsoft.com/office/drawing/2014/main" id="{4D6C1BE2-C827-48FD-AA89-B26DB82BF9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27" name="Text Box 39">
          <a:extLst>
            <a:ext uri="{FF2B5EF4-FFF2-40B4-BE49-F238E27FC236}">
              <a16:creationId xmlns:a16="http://schemas.microsoft.com/office/drawing/2014/main" id="{752519D8-F0A0-401D-A3AC-7EF35E5004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28" name="Text Box 39">
          <a:extLst>
            <a:ext uri="{FF2B5EF4-FFF2-40B4-BE49-F238E27FC236}">
              <a16:creationId xmlns:a16="http://schemas.microsoft.com/office/drawing/2014/main" id="{6F6B9F4F-8589-49B7-9D9D-03387CC74D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29" name="Text Box 39">
          <a:extLst>
            <a:ext uri="{FF2B5EF4-FFF2-40B4-BE49-F238E27FC236}">
              <a16:creationId xmlns:a16="http://schemas.microsoft.com/office/drawing/2014/main" id="{067E8AFA-A380-454B-B336-80E932923A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30" name="Text Box 39">
          <a:extLst>
            <a:ext uri="{FF2B5EF4-FFF2-40B4-BE49-F238E27FC236}">
              <a16:creationId xmlns:a16="http://schemas.microsoft.com/office/drawing/2014/main" id="{9230934E-6B4B-4E6B-A754-C244CA0204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31" name="Text Box 39">
          <a:extLst>
            <a:ext uri="{FF2B5EF4-FFF2-40B4-BE49-F238E27FC236}">
              <a16:creationId xmlns:a16="http://schemas.microsoft.com/office/drawing/2014/main" id="{AEAE7BFF-35D5-43F7-B946-26304CBCD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32" name="Text Box 39">
          <a:extLst>
            <a:ext uri="{FF2B5EF4-FFF2-40B4-BE49-F238E27FC236}">
              <a16:creationId xmlns:a16="http://schemas.microsoft.com/office/drawing/2014/main" id="{F7BC1819-1952-400A-8A77-076101F956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33" name="Text Box 39">
          <a:extLst>
            <a:ext uri="{FF2B5EF4-FFF2-40B4-BE49-F238E27FC236}">
              <a16:creationId xmlns:a16="http://schemas.microsoft.com/office/drawing/2014/main" id="{67DF79FC-E93E-4C91-BC81-034B00B484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34" name="Text Box 39">
          <a:extLst>
            <a:ext uri="{FF2B5EF4-FFF2-40B4-BE49-F238E27FC236}">
              <a16:creationId xmlns:a16="http://schemas.microsoft.com/office/drawing/2014/main" id="{232D6E61-5605-45E9-B99D-E86F7F15F3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35" name="Text Box 39">
          <a:extLst>
            <a:ext uri="{FF2B5EF4-FFF2-40B4-BE49-F238E27FC236}">
              <a16:creationId xmlns:a16="http://schemas.microsoft.com/office/drawing/2014/main" id="{F6BC3F08-DBF6-4378-A264-CDC0248063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36" name="Text Box 39">
          <a:extLst>
            <a:ext uri="{FF2B5EF4-FFF2-40B4-BE49-F238E27FC236}">
              <a16:creationId xmlns:a16="http://schemas.microsoft.com/office/drawing/2014/main" id="{6926EAA3-5DA1-4C60-906D-CDE3F7875A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37" name="Text Box 39">
          <a:extLst>
            <a:ext uri="{FF2B5EF4-FFF2-40B4-BE49-F238E27FC236}">
              <a16:creationId xmlns:a16="http://schemas.microsoft.com/office/drawing/2014/main" id="{AC7D4232-23C7-4CB3-80F8-7456EB1B22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38" name="Text Box 39">
          <a:extLst>
            <a:ext uri="{FF2B5EF4-FFF2-40B4-BE49-F238E27FC236}">
              <a16:creationId xmlns:a16="http://schemas.microsoft.com/office/drawing/2014/main" id="{B71E0A0E-7EB9-484D-847B-B825F561F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39" name="Text Box 39">
          <a:extLst>
            <a:ext uri="{FF2B5EF4-FFF2-40B4-BE49-F238E27FC236}">
              <a16:creationId xmlns:a16="http://schemas.microsoft.com/office/drawing/2014/main" id="{4315680A-485C-458B-BF28-C41AE53705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6AE9FFC2-8972-4772-9F62-D2745534ED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41" name="Text Box 39">
          <a:extLst>
            <a:ext uri="{FF2B5EF4-FFF2-40B4-BE49-F238E27FC236}">
              <a16:creationId xmlns:a16="http://schemas.microsoft.com/office/drawing/2014/main" id="{8D06ACDA-703C-412C-AD85-591582815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42" name="Text Box 39">
          <a:extLst>
            <a:ext uri="{FF2B5EF4-FFF2-40B4-BE49-F238E27FC236}">
              <a16:creationId xmlns:a16="http://schemas.microsoft.com/office/drawing/2014/main" id="{DB144F53-758F-4BC5-B4B6-FFF65E7508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43" name="Text Box 39">
          <a:extLst>
            <a:ext uri="{FF2B5EF4-FFF2-40B4-BE49-F238E27FC236}">
              <a16:creationId xmlns:a16="http://schemas.microsoft.com/office/drawing/2014/main" id="{930148C5-C787-41BB-A105-1D734AB9F1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44" name="Text Box 39">
          <a:extLst>
            <a:ext uri="{FF2B5EF4-FFF2-40B4-BE49-F238E27FC236}">
              <a16:creationId xmlns:a16="http://schemas.microsoft.com/office/drawing/2014/main" id="{298751E0-0C83-4AA4-A0C1-FE7BB17861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D51D7E6C-5563-4081-8929-CBD2AD569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46" name="Text Box 39">
          <a:extLst>
            <a:ext uri="{FF2B5EF4-FFF2-40B4-BE49-F238E27FC236}">
              <a16:creationId xmlns:a16="http://schemas.microsoft.com/office/drawing/2014/main" id="{A5021E42-3FC8-49C1-BDB6-FD64C411107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47" name="Text Box 39">
          <a:extLst>
            <a:ext uri="{FF2B5EF4-FFF2-40B4-BE49-F238E27FC236}">
              <a16:creationId xmlns:a16="http://schemas.microsoft.com/office/drawing/2014/main" id="{741E3A95-C987-4AC0-9126-9461B0B9A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48" name="Text Box 39">
          <a:extLst>
            <a:ext uri="{FF2B5EF4-FFF2-40B4-BE49-F238E27FC236}">
              <a16:creationId xmlns:a16="http://schemas.microsoft.com/office/drawing/2014/main" id="{90C18190-6266-47A7-BCAB-CF6353FF4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49" name="Text Box 39">
          <a:extLst>
            <a:ext uri="{FF2B5EF4-FFF2-40B4-BE49-F238E27FC236}">
              <a16:creationId xmlns:a16="http://schemas.microsoft.com/office/drawing/2014/main" id="{222F446E-F1F5-416A-8A6E-5F73973E92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50" name="Text Box 39">
          <a:extLst>
            <a:ext uri="{FF2B5EF4-FFF2-40B4-BE49-F238E27FC236}">
              <a16:creationId xmlns:a16="http://schemas.microsoft.com/office/drawing/2014/main" id="{71BF3CE4-5BC5-43B5-B148-1E9A71268C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51" name="Text Box 39">
          <a:extLst>
            <a:ext uri="{FF2B5EF4-FFF2-40B4-BE49-F238E27FC236}">
              <a16:creationId xmlns:a16="http://schemas.microsoft.com/office/drawing/2014/main" id="{F22B0BD8-0639-4532-B1BD-098C6FBBC6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52" name="Text Box 39">
          <a:extLst>
            <a:ext uri="{FF2B5EF4-FFF2-40B4-BE49-F238E27FC236}">
              <a16:creationId xmlns:a16="http://schemas.microsoft.com/office/drawing/2014/main" id="{DF342248-96AA-4D36-B9C2-72118FF59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53" name="Text Box 39">
          <a:extLst>
            <a:ext uri="{FF2B5EF4-FFF2-40B4-BE49-F238E27FC236}">
              <a16:creationId xmlns:a16="http://schemas.microsoft.com/office/drawing/2014/main" id="{5B0625AB-D9EE-4BAC-81B2-41FBFCA16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54" name="Text Box 39">
          <a:extLst>
            <a:ext uri="{FF2B5EF4-FFF2-40B4-BE49-F238E27FC236}">
              <a16:creationId xmlns:a16="http://schemas.microsoft.com/office/drawing/2014/main" id="{386A4A36-53E6-402C-BEC1-0764652B2F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55" name="Text Box 39">
          <a:extLst>
            <a:ext uri="{FF2B5EF4-FFF2-40B4-BE49-F238E27FC236}">
              <a16:creationId xmlns:a16="http://schemas.microsoft.com/office/drawing/2014/main" id="{2A98E600-5DC0-4940-AF32-78F9690F5E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56" name="Text Box 39">
          <a:extLst>
            <a:ext uri="{FF2B5EF4-FFF2-40B4-BE49-F238E27FC236}">
              <a16:creationId xmlns:a16="http://schemas.microsoft.com/office/drawing/2014/main" id="{DC2FB24B-A9A8-4174-8987-3C6E6E52BD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57" name="Text Box 39">
          <a:extLst>
            <a:ext uri="{FF2B5EF4-FFF2-40B4-BE49-F238E27FC236}">
              <a16:creationId xmlns:a16="http://schemas.microsoft.com/office/drawing/2014/main" id="{23AFF9EA-4E43-455D-8680-D935A6B33C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58" name="Text Box 39">
          <a:extLst>
            <a:ext uri="{FF2B5EF4-FFF2-40B4-BE49-F238E27FC236}">
              <a16:creationId xmlns:a16="http://schemas.microsoft.com/office/drawing/2014/main" id="{01906240-7404-45E3-92CC-F5848CCE8A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59" name="Text Box 39">
          <a:extLst>
            <a:ext uri="{FF2B5EF4-FFF2-40B4-BE49-F238E27FC236}">
              <a16:creationId xmlns:a16="http://schemas.microsoft.com/office/drawing/2014/main" id="{50A1B844-51F8-4BE0-9E4B-06A0D88E4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60" name="Text Box 39">
          <a:extLst>
            <a:ext uri="{FF2B5EF4-FFF2-40B4-BE49-F238E27FC236}">
              <a16:creationId xmlns:a16="http://schemas.microsoft.com/office/drawing/2014/main" id="{4B56545A-E092-4139-9042-746D30DC71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61" name="Text Box 39">
          <a:extLst>
            <a:ext uri="{FF2B5EF4-FFF2-40B4-BE49-F238E27FC236}">
              <a16:creationId xmlns:a16="http://schemas.microsoft.com/office/drawing/2014/main" id="{B05C0CB8-D5E9-4EFB-861C-BBD980F9A6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62" name="Text Box 39">
          <a:extLst>
            <a:ext uri="{FF2B5EF4-FFF2-40B4-BE49-F238E27FC236}">
              <a16:creationId xmlns:a16="http://schemas.microsoft.com/office/drawing/2014/main" id="{316A63D5-EDBA-4D55-8EA9-C4BD5A2177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63" name="Text Box 39">
          <a:extLst>
            <a:ext uri="{FF2B5EF4-FFF2-40B4-BE49-F238E27FC236}">
              <a16:creationId xmlns:a16="http://schemas.microsoft.com/office/drawing/2014/main" id="{AD2EE3EE-E1FE-423B-8179-929D6099EA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64" name="Text Box 39">
          <a:extLst>
            <a:ext uri="{FF2B5EF4-FFF2-40B4-BE49-F238E27FC236}">
              <a16:creationId xmlns:a16="http://schemas.microsoft.com/office/drawing/2014/main" id="{1B83B078-749E-409B-A8B5-ECC23420C0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65" name="Text Box 39">
          <a:extLst>
            <a:ext uri="{FF2B5EF4-FFF2-40B4-BE49-F238E27FC236}">
              <a16:creationId xmlns:a16="http://schemas.microsoft.com/office/drawing/2014/main" id="{F1A7F9D2-C1B7-462F-8EA6-79CB8EFBC8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66" name="Text Box 39">
          <a:extLst>
            <a:ext uri="{FF2B5EF4-FFF2-40B4-BE49-F238E27FC236}">
              <a16:creationId xmlns:a16="http://schemas.microsoft.com/office/drawing/2014/main" id="{8E94A6F9-64AB-465B-A8DE-7680650D08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67" name="Text Box 39">
          <a:extLst>
            <a:ext uri="{FF2B5EF4-FFF2-40B4-BE49-F238E27FC236}">
              <a16:creationId xmlns:a16="http://schemas.microsoft.com/office/drawing/2014/main" id="{E61FECF5-F4AB-4114-8EA6-D2E4EE875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2268" name="Text Box 39">
          <a:extLst>
            <a:ext uri="{FF2B5EF4-FFF2-40B4-BE49-F238E27FC236}">
              <a16:creationId xmlns:a16="http://schemas.microsoft.com/office/drawing/2014/main" id="{BE1EE889-5CB4-4EF1-BB99-DA8E91679A8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322100</xdr:rowOff>
    </xdr:to>
    <xdr:sp macro="" textlink="">
      <xdr:nvSpPr>
        <xdr:cNvPr id="2269" name="Text Box 39">
          <a:extLst>
            <a:ext uri="{FF2B5EF4-FFF2-40B4-BE49-F238E27FC236}">
              <a16:creationId xmlns:a16="http://schemas.microsoft.com/office/drawing/2014/main" id="{276CDAFC-4BAB-4B13-A7E4-0F58ECD97F3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322100</xdr:rowOff>
    </xdr:to>
    <xdr:sp macro="" textlink="">
      <xdr:nvSpPr>
        <xdr:cNvPr id="2270" name="Text Box 39">
          <a:extLst>
            <a:ext uri="{FF2B5EF4-FFF2-40B4-BE49-F238E27FC236}">
              <a16:creationId xmlns:a16="http://schemas.microsoft.com/office/drawing/2014/main" id="{8401D0C8-AB6A-49B7-BD49-665844F86E9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2271" name="Text Box 39">
          <a:extLst>
            <a:ext uri="{FF2B5EF4-FFF2-40B4-BE49-F238E27FC236}">
              <a16:creationId xmlns:a16="http://schemas.microsoft.com/office/drawing/2014/main" id="{F948AABF-EB89-4A17-A6C2-10377DBF6542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272" name="Text Box 39">
          <a:extLst>
            <a:ext uri="{FF2B5EF4-FFF2-40B4-BE49-F238E27FC236}">
              <a16:creationId xmlns:a16="http://schemas.microsoft.com/office/drawing/2014/main" id="{1632558D-F2A4-4391-A58A-DD3B438FFE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73" name="Text Box 39">
          <a:extLst>
            <a:ext uri="{FF2B5EF4-FFF2-40B4-BE49-F238E27FC236}">
              <a16:creationId xmlns:a16="http://schemas.microsoft.com/office/drawing/2014/main" id="{8DF486C0-24E1-430C-AD35-EEAA8E4CE4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74" name="Text Box 39">
          <a:extLst>
            <a:ext uri="{FF2B5EF4-FFF2-40B4-BE49-F238E27FC236}">
              <a16:creationId xmlns:a16="http://schemas.microsoft.com/office/drawing/2014/main" id="{CE28311A-E849-4C1E-9460-E6D82B2FCD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75" name="Text Box 39">
          <a:extLst>
            <a:ext uri="{FF2B5EF4-FFF2-40B4-BE49-F238E27FC236}">
              <a16:creationId xmlns:a16="http://schemas.microsoft.com/office/drawing/2014/main" id="{55B0A8CD-F303-4936-9164-DC2759472C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76" name="Text Box 39">
          <a:extLst>
            <a:ext uri="{FF2B5EF4-FFF2-40B4-BE49-F238E27FC236}">
              <a16:creationId xmlns:a16="http://schemas.microsoft.com/office/drawing/2014/main" id="{08D90EB3-CF46-4521-BB8E-28752BBFA6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77" name="Text Box 39">
          <a:extLst>
            <a:ext uri="{FF2B5EF4-FFF2-40B4-BE49-F238E27FC236}">
              <a16:creationId xmlns:a16="http://schemas.microsoft.com/office/drawing/2014/main" id="{7B144753-E3CE-4638-BB48-69A1DE8865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78" name="Text Box 39">
          <a:extLst>
            <a:ext uri="{FF2B5EF4-FFF2-40B4-BE49-F238E27FC236}">
              <a16:creationId xmlns:a16="http://schemas.microsoft.com/office/drawing/2014/main" id="{5E4C7699-1876-4374-B43A-201413F51D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79" name="Text Box 39">
          <a:extLst>
            <a:ext uri="{FF2B5EF4-FFF2-40B4-BE49-F238E27FC236}">
              <a16:creationId xmlns:a16="http://schemas.microsoft.com/office/drawing/2014/main" id="{9FF67AB5-AD58-4979-ABA3-85CBB7A81C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4185A38B-22AB-4EDC-A3BE-327FEF03DC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81" name="Text Box 39">
          <a:extLst>
            <a:ext uri="{FF2B5EF4-FFF2-40B4-BE49-F238E27FC236}">
              <a16:creationId xmlns:a16="http://schemas.microsoft.com/office/drawing/2014/main" id="{B6682499-E341-4037-BBB5-989466B1A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82" name="Text Box 39">
          <a:extLst>
            <a:ext uri="{FF2B5EF4-FFF2-40B4-BE49-F238E27FC236}">
              <a16:creationId xmlns:a16="http://schemas.microsoft.com/office/drawing/2014/main" id="{79C2F9C7-2E42-4F17-A486-6AB78F0F09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83" name="Text Box 39">
          <a:extLst>
            <a:ext uri="{FF2B5EF4-FFF2-40B4-BE49-F238E27FC236}">
              <a16:creationId xmlns:a16="http://schemas.microsoft.com/office/drawing/2014/main" id="{E5BE2A6D-B5A1-471F-8E14-3C9F60509E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84" name="Text Box 39">
          <a:extLst>
            <a:ext uri="{FF2B5EF4-FFF2-40B4-BE49-F238E27FC236}">
              <a16:creationId xmlns:a16="http://schemas.microsoft.com/office/drawing/2014/main" id="{CD5790A1-BF57-46EC-8C45-685E77A70C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85" name="Text Box 39">
          <a:extLst>
            <a:ext uri="{FF2B5EF4-FFF2-40B4-BE49-F238E27FC236}">
              <a16:creationId xmlns:a16="http://schemas.microsoft.com/office/drawing/2014/main" id="{7422CB36-674A-4F89-8455-286B24EF6E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86" name="Text Box 39">
          <a:extLst>
            <a:ext uri="{FF2B5EF4-FFF2-40B4-BE49-F238E27FC236}">
              <a16:creationId xmlns:a16="http://schemas.microsoft.com/office/drawing/2014/main" id="{A113CD1E-7AB5-4207-BCA1-27DA820066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87" name="Text Box 39">
          <a:extLst>
            <a:ext uri="{FF2B5EF4-FFF2-40B4-BE49-F238E27FC236}">
              <a16:creationId xmlns:a16="http://schemas.microsoft.com/office/drawing/2014/main" id="{A4555EF6-B11E-4691-9D63-2DA3C10DA4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88" name="Text Box 39">
          <a:extLst>
            <a:ext uri="{FF2B5EF4-FFF2-40B4-BE49-F238E27FC236}">
              <a16:creationId xmlns:a16="http://schemas.microsoft.com/office/drawing/2014/main" id="{22AD1AAB-E0A8-4C9A-9ADE-6580F29B9D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89" name="Text Box 39">
          <a:extLst>
            <a:ext uri="{FF2B5EF4-FFF2-40B4-BE49-F238E27FC236}">
              <a16:creationId xmlns:a16="http://schemas.microsoft.com/office/drawing/2014/main" id="{CE71006B-4E40-493D-89CD-75D95AEB94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90" name="Text Box 39">
          <a:extLst>
            <a:ext uri="{FF2B5EF4-FFF2-40B4-BE49-F238E27FC236}">
              <a16:creationId xmlns:a16="http://schemas.microsoft.com/office/drawing/2014/main" id="{48D377A8-6866-4317-9EBC-94E03C164F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91" name="Text Box 39">
          <a:extLst>
            <a:ext uri="{FF2B5EF4-FFF2-40B4-BE49-F238E27FC236}">
              <a16:creationId xmlns:a16="http://schemas.microsoft.com/office/drawing/2014/main" id="{0BACDC04-5DB5-437C-AD58-C96F13B9C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92" name="Text Box 39">
          <a:extLst>
            <a:ext uri="{FF2B5EF4-FFF2-40B4-BE49-F238E27FC236}">
              <a16:creationId xmlns:a16="http://schemas.microsoft.com/office/drawing/2014/main" id="{3CF736C4-05D2-4D00-AB7D-0566EDBEDA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93" name="Text Box 39">
          <a:extLst>
            <a:ext uri="{FF2B5EF4-FFF2-40B4-BE49-F238E27FC236}">
              <a16:creationId xmlns:a16="http://schemas.microsoft.com/office/drawing/2014/main" id="{2A57C05A-EC08-4A2A-949F-8F0F4CC315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294" name="Text Box 39">
          <a:extLst>
            <a:ext uri="{FF2B5EF4-FFF2-40B4-BE49-F238E27FC236}">
              <a16:creationId xmlns:a16="http://schemas.microsoft.com/office/drawing/2014/main" id="{89E69FAF-D2E0-4DE7-96FC-7180B2EA96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295" name="Text Box 39">
          <a:extLst>
            <a:ext uri="{FF2B5EF4-FFF2-40B4-BE49-F238E27FC236}">
              <a16:creationId xmlns:a16="http://schemas.microsoft.com/office/drawing/2014/main" id="{54D9F139-F636-4977-9486-F5FC382756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296" name="Text Box 39">
          <a:extLst>
            <a:ext uri="{FF2B5EF4-FFF2-40B4-BE49-F238E27FC236}">
              <a16:creationId xmlns:a16="http://schemas.microsoft.com/office/drawing/2014/main" id="{B3869980-223E-47C0-9C2C-5312C967D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97" name="Text Box 39">
          <a:extLst>
            <a:ext uri="{FF2B5EF4-FFF2-40B4-BE49-F238E27FC236}">
              <a16:creationId xmlns:a16="http://schemas.microsoft.com/office/drawing/2014/main" id="{D4456AA4-E74C-424C-AC17-7DB9D2019E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98" name="Text Box 39">
          <a:extLst>
            <a:ext uri="{FF2B5EF4-FFF2-40B4-BE49-F238E27FC236}">
              <a16:creationId xmlns:a16="http://schemas.microsoft.com/office/drawing/2014/main" id="{61A97A34-3391-4BEC-A807-67FDCD83A7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299" name="Text Box 39">
          <a:extLst>
            <a:ext uri="{FF2B5EF4-FFF2-40B4-BE49-F238E27FC236}">
              <a16:creationId xmlns:a16="http://schemas.microsoft.com/office/drawing/2014/main" id="{C027FE5E-FDB4-4158-AC8E-CE280D6DB3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00" name="Text Box 39">
          <a:extLst>
            <a:ext uri="{FF2B5EF4-FFF2-40B4-BE49-F238E27FC236}">
              <a16:creationId xmlns:a16="http://schemas.microsoft.com/office/drawing/2014/main" id="{3FEBA146-E547-4526-8078-495230DB05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01" name="Text Box 39">
          <a:extLst>
            <a:ext uri="{FF2B5EF4-FFF2-40B4-BE49-F238E27FC236}">
              <a16:creationId xmlns:a16="http://schemas.microsoft.com/office/drawing/2014/main" id="{8EFBE183-8B30-4A72-AA45-5338F8F6C9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02" name="Text Box 39">
          <a:extLst>
            <a:ext uri="{FF2B5EF4-FFF2-40B4-BE49-F238E27FC236}">
              <a16:creationId xmlns:a16="http://schemas.microsoft.com/office/drawing/2014/main" id="{B4AEB482-A942-4030-A18C-9A13A292D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B429522F-7F58-443F-81ED-FCBB64B50B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04" name="Text Box 39">
          <a:extLst>
            <a:ext uri="{FF2B5EF4-FFF2-40B4-BE49-F238E27FC236}">
              <a16:creationId xmlns:a16="http://schemas.microsoft.com/office/drawing/2014/main" id="{80072A96-7879-4656-A67A-CF2CAC31C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05" name="Text Box 39">
          <a:extLst>
            <a:ext uri="{FF2B5EF4-FFF2-40B4-BE49-F238E27FC236}">
              <a16:creationId xmlns:a16="http://schemas.microsoft.com/office/drawing/2014/main" id="{E78D3D05-E7A7-457A-A091-56BBF0195B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06" name="Text Box 39">
          <a:extLst>
            <a:ext uri="{FF2B5EF4-FFF2-40B4-BE49-F238E27FC236}">
              <a16:creationId xmlns:a16="http://schemas.microsoft.com/office/drawing/2014/main" id="{30F1F5D3-F6E6-4956-A963-ABF789B7F5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07" name="Text Box 39">
          <a:extLst>
            <a:ext uri="{FF2B5EF4-FFF2-40B4-BE49-F238E27FC236}">
              <a16:creationId xmlns:a16="http://schemas.microsoft.com/office/drawing/2014/main" id="{E05461E0-16E2-427F-97A7-150F9FAE88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08" name="Text Box 39">
          <a:extLst>
            <a:ext uri="{FF2B5EF4-FFF2-40B4-BE49-F238E27FC236}">
              <a16:creationId xmlns:a16="http://schemas.microsoft.com/office/drawing/2014/main" id="{2917E1AA-07B8-404D-8FE1-62DAC3EEC8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09" name="Text Box 39">
          <a:extLst>
            <a:ext uri="{FF2B5EF4-FFF2-40B4-BE49-F238E27FC236}">
              <a16:creationId xmlns:a16="http://schemas.microsoft.com/office/drawing/2014/main" id="{5E559632-87AE-42D5-8AA0-E932CDCF0F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10" name="Text Box 39">
          <a:extLst>
            <a:ext uri="{FF2B5EF4-FFF2-40B4-BE49-F238E27FC236}">
              <a16:creationId xmlns:a16="http://schemas.microsoft.com/office/drawing/2014/main" id="{92F7C3DB-C463-43E9-95E3-A2DA7D0C95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11" name="Text Box 39">
          <a:extLst>
            <a:ext uri="{FF2B5EF4-FFF2-40B4-BE49-F238E27FC236}">
              <a16:creationId xmlns:a16="http://schemas.microsoft.com/office/drawing/2014/main" id="{89EC4244-7100-437A-9BC0-D88336E6B9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12" name="Text Box 39">
          <a:extLst>
            <a:ext uri="{FF2B5EF4-FFF2-40B4-BE49-F238E27FC236}">
              <a16:creationId xmlns:a16="http://schemas.microsoft.com/office/drawing/2014/main" id="{673E493E-A0D5-4225-B347-73E9D2F949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13" name="Text Box 39">
          <a:extLst>
            <a:ext uri="{FF2B5EF4-FFF2-40B4-BE49-F238E27FC236}">
              <a16:creationId xmlns:a16="http://schemas.microsoft.com/office/drawing/2014/main" id="{D88BE21E-E659-42DE-8CBB-BA86C3C1F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14" name="Text Box 39">
          <a:extLst>
            <a:ext uri="{FF2B5EF4-FFF2-40B4-BE49-F238E27FC236}">
              <a16:creationId xmlns:a16="http://schemas.microsoft.com/office/drawing/2014/main" id="{8BD47E3A-DDAD-4835-91AD-7354E64036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15" name="Text Box 39">
          <a:extLst>
            <a:ext uri="{FF2B5EF4-FFF2-40B4-BE49-F238E27FC236}">
              <a16:creationId xmlns:a16="http://schemas.microsoft.com/office/drawing/2014/main" id="{FA697A42-F64F-4067-951C-C91C6A5FB1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16" name="Text Box 39">
          <a:extLst>
            <a:ext uri="{FF2B5EF4-FFF2-40B4-BE49-F238E27FC236}">
              <a16:creationId xmlns:a16="http://schemas.microsoft.com/office/drawing/2014/main" id="{1F0F71DC-61AE-43A7-BDB4-B34405500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17" name="Text Box 39">
          <a:extLst>
            <a:ext uri="{FF2B5EF4-FFF2-40B4-BE49-F238E27FC236}">
              <a16:creationId xmlns:a16="http://schemas.microsoft.com/office/drawing/2014/main" id="{4ECBC558-8B00-4294-AEC9-747DCFC6C3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318" name="Text Box 39">
          <a:extLst>
            <a:ext uri="{FF2B5EF4-FFF2-40B4-BE49-F238E27FC236}">
              <a16:creationId xmlns:a16="http://schemas.microsoft.com/office/drawing/2014/main" id="{32EA379D-9610-460C-9CA8-96C5A1E3A9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319" name="Text Box 39">
          <a:extLst>
            <a:ext uri="{FF2B5EF4-FFF2-40B4-BE49-F238E27FC236}">
              <a16:creationId xmlns:a16="http://schemas.microsoft.com/office/drawing/2014/main" id="{16226F57-1CFA-4096-9812-D6A5D630D6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763EFB0A-271C-4A84-8BC7-5CC74E1842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322100</xdr:rowOff>
    </xdr:to>
    <xdr:sp macro="" textlink="">
      <xdr:nvSpPr>
        <xdr:cNvPr id="2321" name="Text Box 39">
          <a:extLst>
            <a:ext uri="{FF2B5EF4-FFF2-40B4-BE49-F238E27FC236}">
              <a16:creationId xmlns:a16="http://schemas.microsoft.com/office/drawing/2014/main" id="{5EA2F666-7D0A-4944-84CB-53EB546DB26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2322" name="Text Box 39">
          <a:extLst>
            <a:ext uri="{FF2B5EF4-FFF2-40B4-BE49-F238E27FC236}">
              <a16:creationId xmlns:a16="http://schemas.microsoft.com/office/drawing/2014/main" id="{C5B38F32-85DC-47A6-97CC-763C71BB720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23" name="Text Box 39">
          <a:extLst>
            <a:ext uri="{FF2B5EF4-FFF2-40B4-BE49-F238E27FC236}">
              <a16:creationId xmlns:a16="http://schemas.microsoft.com/office/drawing/2014/main" id="{BD8315BB-53C0-4FD8-BF83-BF5B365062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24" name="Text Box 39">
          <a:extLst>
            <a:ext uri="{FF2B5EF4-FFF2-40B4-BE49-F238E27FC236}">
              <a16:creationId xmlns:a16="http://schemas.microsoft.com/office/drawing/2014/main" id="{6B408A45-35BF-457B-B520-B2C708C18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25" name="Text Box 39">
          <a:extLst>
            <a:ext uri="{FF2B5EF4-FFF2-40B4-BE49-F238E27FC236}">
              <a16:creationId xmlns:a16="http://schemas.microsoft.com/office/drawing/2014/main" id="{DBAFEB62-2137-4EA8-B957-5DB48D82D5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26" name="Text Box 39">
          <a:extLst>
            <a:ext uri="{FF2B5EF4-FFF2-40B4-BE49-F238E27FC236}">
              <a16:creationId xmlns:a16="http://schemas.microsoft.com/office/drawing/2014/main" id="{AD914437-5945-40EE-8058-C7C252E3B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27" name="Text Box 39">
          <a:extLst>
            <a:ext uri="{FF2B5EF4-FFF2-40B4-BE49-F238E27FC236}">
              <a16:creationId xmlns:a16="http://schemas.microsoft.com/office/drawing/2014/main" id="{00D8B5F8-823D-4E14-9BD0-0D7D430D5B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28" name="Text Box 39">
          <a:extLst>
            <a:ext uri="{FF2B5EF4-FFF2-40B4-BE49-F238E27FC236}">
              <a16:creationId xmlns:a16="http://schemas.microsoft.com/office/drawing/2014/main" id="{357EF6E8-D444-4909-BAF3-F847726E38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29" name="Text Box 39">
          <a:extLst>
            <a:ext uri="{FF2B5EF4-FFF2-40B4-BE49-F238E27FC236}">
              <a16:creationId xmlns:a16="http://schemas.microsoft.com/office/drawing/2014/main" id="{62F058FF-8916-4F95-AC53-73C6E22976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30" name="Text Box 39">
          <a:extLst>
            <a:ext uri="{FF2B5EF4-FFF2-40B4-BE49-F238E27FC236}">
              <a16:creationId xmlns:a16="http://schemas.microsoft.com/office/drawing/2014/main" id="{FC7640C1-E666-49E8-92B9-622C745CB2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31" name="Text Box 39">
          <a:extLst>
            <a:ext uri="{FF2B5EF4-FFF2-40B4-BE49-F238E27FC236}">
              <a16:creationId xmlns:a16="http://schemas.microsoft.com/office/drawing/2014/main" id="{9B68280E-98D9-47F4-A309-F1CA72F2C6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32" name="Text Box 39">
          <a:extLst>
            <a:ext uri="{FF2B5EF4-FFF2-40B4-BE49-F238E27FC236}">
              <a16:creationId xmlns:a16="http://schemas.microsoft.com/office/drawing/2014/main" id="{BB5620FA-D23E-4650-A40D-4FE6285C0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33" name="Text Box 39">
          <a:extLst>
            <a:ext uri="{FF2B5EF4-FFF2-40B4-BE49-F238E27FC236}">
              <a16:creationId xmlns:a16="http://schemas.microsoft.com/office/drawing/2014/main" id="{2D6C79C9-C310-4B91-8BAD-F0F56F0AC7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34" name="Text Box 39">
          <a:extLst>
            <a:ext uri="{FF2B5EF4-FFF2-40B4-BE49-F238E27FC236}">
              <a16:creationId xmlns:a16="http://schemas.microsoft.com/office/drawing/2014/main" id="{EF90C23E-C741-4487-AFEF-CC65B70B6B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35" name="Text Box 39">
          <a:extLst>
            <a:ext uri="{FF2B5EF4-FFF2-40B4-BE49-F238E27FC236}">
              <a16:creationId xmlns:a16="http://schemas.microsoft.com/office/drawing/2014/main" id="{F98790C8-D13D-466D-A273-645047BD3D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36" name="Text Box 39">
          <a:extLst>
            <a:ext uri="{FF2B5EF4-FFF2-40B4-BE49-F238E27FC236}">
              <a16:creationId xmlns:a16="http://schemas.microsoft.com/office/drawing/2014/main" id="{AF2007BC-2386-4A17-B086-8251350156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37" name="Text Box 39">
          <a:extLst>
            <a:ext uri="{FF2B5EF4-FFF2-40B4-BE49-F238E27FC236}">
              <a16:creationId xmlns:a16="http://schemas.microsoft.com/office/drawing/2014/main" id="{C119C951-7486-48CA-916E-9B2C526FBE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38" name="Text Box 39">
          <a:extLst>
            <a:ext uri="{FF2B5EF4-FFF2-40B4-BE49-F238E27FC236}">
              <a16:creationId xmlns:a16="http://schemas.microsoft.com/office/drawing/2014/main" id="{E23F7F46-9A7C-4E39-9B87-821C69800B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39" name="Text Box 39">
          <a:extLst>
            <a:ext uri="{FF2B5EF4-FFF2-40B4-BE49-F238E27FC236}">
              <a16:creationId xmlns:a16="http://schemas.microsoft.com/office/drawing/2014/main" id="{049566AA-1AFE-4C6E-A717-640EF5D20E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40" name="Text Box 39">
          <a:extLst>
            <a:ext uri="{FF2B5EF4-FFF2-40B4-BE49-F238E27FC236}">
              <a16:creationId xmlns:a16="http://schemas.microsoft.com/office/drawing/2014/main" id="{1EA03818-4987-4D37-81CE-D323C9E436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76F35B5E-BB32-40D8-BC8C-02ADB8834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42" name="Text Box 39">
          <a:extLst>
            <a:ext uri="{FF2B5EF4-FFF2-40B4-BE49-F238E27FC236}">
              <a16:creationId xmlns:a16="http://schemas.microsoft.com/office/drawing/2014/main" id="{4653CB73-6365-49BA-BC1B-9E75DC506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43" name="Text Box 39">
          <a:extLst>
            <a:ext uri="{FF2B5EF4-FFF2-40B4-BE49-F238E27FC236}">
              <a16:creationId xmlns:a16="http://schemas.microsoft.com/office/drawing/2014/main" id="{112D132A-7123-43B2-84B2-77CC79A8A1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44" name="Text Box 39">
          <a:extLst>
            <a:ext uri="{FF2B5EF4-FFF2-40B4-BE49-F238E27FC236}">
              <a16:creationId xmlns:a16="http://schemas.microsoft.com/office/drawing/2014/main" id="{2BDACE0D-D206-48E3-BB01-B61C1DED03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45" name="Text Box 39">
          <a:extLst>
            <a:ext uri="{FF2B5EF4-FFF2-40B4-BE49-F238E27FC236}">
              <a16:creationId xmlns:a16="http://schemas.microsoft.com/office/drawing/2014/main" id="{F24027F8-299E-452C-B69C-D99327C2B5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46" name="Text Box 39">
          <a:extLst>
            <a:ext uri="{FF2B5EF4-FFF2-40B4-BE49-F238E27FC236}">
              <a16:creationId xmlns:a16="http://schemas.microsoft.com/office/drawing/2014/main" id="{063A2831-EE3E-44CA-833C-2E34F024DA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47" name="Text Box 39">
          <a:extLst>
            <a:ext uri="{FF2B5EF4-FFF2-40B4-BE49-F238E27FC236}">
              <a16:creationId xmlns:a16="http://schemas.microsoft.com/office/drawing/2014/main" id="{75E0EF14-B440-402B-965C-67AE7248CA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48" name="Text Box 39">
          <a:extLst>
            <a:ext uri="{FF2B5EF4-FFF2-40B4-BE49-F238E27FC236}">
              <a16:creationId xmlns:a16="http://schemas.microsoft.com/office/drawing/2014/main" id="{9CFF8FF6-BCBB-42ED-9BCF-E40F457C9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49" name="Text Box 39">
          <a:extLst>
            <a:ext uri="{FF2B5EF4-FFF2-40B4-BE49-F238E27FC236}">
              <a16:creationId xmlns:a16="http://schemas.microsoft.com/office/drawing/2014/main" id="{7C023C86-E18B-41DE-B092-D291A28E0A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50" name="Text Box 39">
          <a:extLst>
            <a:ext uri="{FF2B5EF4-FFF2-40B4-BE49-F238E27FC236}">
              <a16:creationId xmlns:a16="http://schemas.microsoft.com/office/drawing/2014/main" id="{9D3446FB-C251-461F-95DB-C3D14B6F5C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51" name="Text Box 39">
          <a:extLst>
            <a:ext uri="{FF2B5EF4-FFF2-40B4-BE49-F238E27FC236}">
              <a16:creationId xmlns:a16="http://schemas.microsoft.com/office/drawing/2014/main" id="{C6545066-AEAA-483E-972D-E65EE49085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52" name="Text Box 39">
          <a:extLst>
            <a:ext uri="{FF2B5EF4-FFF2-40B4-BE49-F238E27FC236}">
              <a16:creationId xmlns:a16="http://schemas.microsoft.com/office/drawing/2014/main" id="{B696C74A-56AF-4F1F-960A-46E0549809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53" name="Text Box 39">
          <a:extLst>
            <a:ext uri="{FF2B5EF4-FFF2-40B4-BE49-F238E27FC236}">
              <a16:creationId xmlns:a16="http://schemas.microsoft.com/office/drawing/2014/main" id="{98394F74-85B2-4C04-940D-A6A04DCDC5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54" name="Text Box 39">
          <a:extLst>
            <a:ext uri="{FF2B5EF4-FFF2-40B4-BE49-F238E27FC236}">
              <a16:creationId xmlns:a16="http://schemas.microsoft.com/office/drawing/2014/main" id="{F893DEB2-401A-4AC0-A0FF-428FF36126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55" name="Text Box 39">
          <a:extLst>
            <a:ext uri="{FF2B5EF4-FFF2-40B4-BE49-F238E27FC236}">
              <a16:creationId xmlns:a16="http://schemas.microsoft.com/office/drawing/2014/main" id="{D012F01C-A68A-49F6-BC83-945FE9FC6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56" name="Text Box 39">
          <a:extLst>
            <a:ext uri="{FF2B5EF4-FFF2-40B4-BE49-F238E27FC236}">
              <a16:creationId xmlns:a16="http://schemas.microsoft.com/office/drawing/2014/main" id="{81E81DA7-C0DD-4C23-826E-729E1EE7F9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57" name="Text Box 39">
          <a:extLst>
            <a:ext uri="{FF2B5EF4-FFF2-40B4-BE49-F238E27FC236}">
              <a16:creationId xmlns:a16="http://schemas.microsoft.com/office/drawing/2014/main" id="{82FAD38B-BDE6-4B61-8704-39F74E093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58" name="Text Box 39">
          <a:extLst>
            <a:ext uri="{FF2B5EF4-FFF2-40B4-BE49-F238E27FC236}">
              <a16:creationId xmlns:a16="http://schemas.microsoft.com/office/drawing/2014/main" id="{64CE9A37-A58B-4DA0-8E53-E45EC17DDD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59" name="Text Box 39">
          <a:extLst>
            <a:ext uri="{FF2B5EF4-FFF2-40B4-BE49-F238E27FC236}">
              <a16:creationId xmlns:a16="http://schemas.microsoft.com/office/drawing/2014/main" id="{BABDBA5B-C380-46AA-9998-31C8A85E80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EDBF870C-9AEE-4549-ABC1-721EDF2410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61" name="Text Box 39">
          <a:extLst>
            <a:ext uri="{FF2B5EF4-FFF2-40B4-BE49-F238E27FC236}">
              <a16:creationId xmlns:a16="http://schemas.microsoft.com/office/drawing/2014/main" id="{FBA36158-8078-4238-9D30-14C27B02D6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62" name="Text Box 39">
          <a:extLst>
            <a:ext uri="{FF2B5EF4-FFF2-40B4-BE49-F238E27FC236}">
              <a16:creationId xmlns:a16="http://schemas.microsoft.com/office/drawing/2014/main" id="{D880A33E-080E-483F-85C3-87F8B14FF8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63" name="Text Box 39">
          <a:extLst>
            <a:ext uri="{FF2B5EF4-FFF2-40B4-BE49-F238E27FC236}">
              <a16:creationId xmlns:a16="http://schemas.microsoft.com/office/drawing/2014/main" id="{D6FD4DF2-F73B-46DF-8F1C-16C1D34D4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64" name="Text Box 39">
          <a:extLst>
            <a:ext uri="{FF2B5EF4-FFF2-40B4-BE49-F238E27FC236}">
              <a16:creationId xmlns:a16="http://schemas.microsoft.com/office/drawing/2014/main" id="{8E6B22D9-609E-459B-A8E8-7B44940F33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2365" name="Text Box 39">
          <a:extLst>
            <a:ext uri="{FF2B5EF4-FFF2-40B4-BE49-F238E27FC236}">
              <a16:creationId xmlns:a16="http://schemas.microsoft.com/office/drawing/2014/main" id="{5B5FC835-2DA8-4189-B712-4A29A83715E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322100</xdr:rowOff>
    </xdr:to>
    <xdr:sp macro="" textlink="">
      <xdr:nvSpPr>
        <xdr:cNvPr id="2366" name="Text Box 39">
          <a:extLst>
            <a:ext uri="{FF2B5EF4-FFF2-40B4-BE49-F238E27FC236}">
              <a16:creationId xmlns:a16="http://schemas.microsoft.com/office/drawing/2014/main" id="{1AE8D349-BF09-43F1-8A69-3EF95D9B217C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322100</xdr:rowOff>
    </xdr:to>
    <xdr:sp macro="" textlink="">
      <xdr:nvSpPr>
        <xdr:cNvPr id="2367" name="Text Box 39">
          <a:extLst>
            <a:ext uri="{FF2B5EF4-FFF2-40B4-BE49-F238E27FC236}">
              <a16:creationId xmlns:a16="http://schemas.microsoft.com/office/drawing/2014/main" id="{F1850CE7-DCDE-4B3F-AA07-A6366A2E5531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2368" name="Text Box 39">
          <a:extLst>
            <a:ext uri="{FF2B5EF4-FFF2-40B4-BE49-F238E27FC236}">
              <a16:creationId xmlns:a16="http://schemas.microsoft.com/office/drawing/2014/main" id="{2A436F7E-0AC8-49BD-A0FC-1FDE5ACDAB01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369" name="Text Box 39">
          <a:extLst>
            <a:ext uri="{FF2B5EF4-FFF2-40B4-BE49-F238E27FC236}">
              <a16:creationId xmlns:a16="http://schemas.microsoft.com/office/drawing/2014/main" id="{65AADCBE-86C1-4280-8B7D-E21B7F55D7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370" name="Text Box 39">
          <a:extLst>
            <a:ext uri="{FF2B5EF4-FFF2-40B4-BE49-F238E27FC236}">
              <a16:creationId xmlns:a16="http://schemas.microsoft.com/office/drawing/2014/main" id="{A2A36F1E-1696-4D50-B738-141BB8E8056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71" name="Text Box 39">
          <a:extLst>
            <a:ext uri="{FF2B5EF4-FFF2-40B4-BE49-F238E27FC236}">
              <a16:creationId xmlns:a16="http://schemas.microsoft.com/office/drawing/2014/main" id="{A66D3131-7BE1-43B6-83D7-8DAC7A3581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72" name="Text Box 39">
          <a:extLst>
            <a:ext uri="{FF2B5EF4-FFF2-40B4-BE49-F238E27FC236}">
              <a16:creationId xmlns:a16="http://schemas.microsoft.com/office/drawing/2014/main" id="{5AD75CD2-3CC3-4851-8004-2DD53B73DD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73" name="Text Box 39">
          <a:extLst>
            <a:ext uri="{FF2B5EF4-FFF2-40B4-BE49-F238E27FC236}">
              <a16:creationId xmlns:a16="http://schemas.microsoft.com/office/drawing/2014/main" id="{C4877FEA-D1BA-48E0-B5E6-9FA3A1348B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74" name="Text Box 39">
          <a:extLst>
            <a:ext uri="{FF2B5EF4-FFF2-40B4-BE49-F238E27FC236}">
              <a16:creationId xmlns:a16="http://schemas.microsoft.com/office/drawing/2014/main" id="{B0319C77-7436-44BD-89EA-749FFF735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A7DA828C-0BC9-4E1C-8D73-B55E0BE2BC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76" name="Text Box 39">
          <a:extLst>
            <a:ext uri="{FF2B5EF4-FFF2-40B4-BE49-F238E27FC236}">
              <a16:creationId xmlns:a16="http://schemas.microsoft.com/office/drawing/2014/main" id="{58DA81C0-6DD9-4D23-9892-2EE40D0E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77" name="Text Box 39">
          <a:extLst>
            <a:ext uri="{FF2B5EF4-FFF2-40B4-BE49-F238E27FC236}">
              <a16:creationId xmlns:a16="http://schemas.microsoft.com/office/drawing/2014/main" id="{00322236-094F-4CF5-9FE7-90E63E19AC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78" name="Text Box 39">
          <a:extLst>
            <a:ext uri="{FF2B5EF4-FFF2-40B4-BE49-F238E27FC236}">
              <a16:creationId xmlns:a16="http://schemas.microsoft.com/office/drawing/2014/main" id="{96EE8426-39CF-4A21-A5A2-42361B8628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79" name="Text Box 39">
          <a:extLst>
            <a:ext uri="{FF2B5EF4-FFF2-40B4-BE49-F238E27FC236}">
              <a16:creationId xmlns:a16="http://schemas.microsoft.com/office/drawing/2014/main" id="{DF1FE630-0A3A-4B0E-A1A6-86CACA3E0B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80" name="Text Box 39">
          <a:extLst>
            <a:ext uri="{FF2B5EF4-FFF2-40B4-BE49-F238E27FC236}">
              <a16:creationId xmlns:a16="http://schemas.microsoft.com/office/drawing/2014/main" id="{C0493C87-C78C-4779-A27E-0233C4F5AB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81" name="Text Box 39">
          <a:extLst>
            <a:ext uri="{FF2B5EF4-FFF2-40B4-BE49-F238E27FC236}">
              <a16:creationId xmlns:a16="http://schemas.microsoft.com/office/drawing/2014/main" id="{7CED1711-BADF-415D-9F4F-BBB24F49B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82" name="Text Box 39">
          <a:extLst>
            <a:ext uri="{FF2B5EF4-FFF2-40B4-BE49-F238E27FC236}">
              <a16:creationId xmlns:a16="http://schemas.microsoft.com/office/drawing/2014/main" id="{FCE0FFB5-52AF-470C-982A-EA01F6747A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83" name="Text Box 39">
          <a:extLst>
            <a:ext uri="{FF2B5EF4-FFF2-40B4-BE49-F238E27FC236}">
              <a16:creationId xmlns:a16="http://schemas.microsoft.com/office/drawing/2014/main" id="{D648E2DB-8B55-4298-9F16-0F517C786D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84" name="Text Box 39">
          <a:extLst>
            <a:ext uri="{FF2B5EF4-FFF2-40B4-BE49-F238E27FC236}">
              <a16:creationId xmlns:a16="http://schemas.microsoft.com/office/drawing/2014/main" id="{260F59AC-A7DE-45A3-AE4D-57E7ACA21E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85" name="Text Box 39">
          <a:extLst>
            <a:ext uri="{FF2B5EF4-FFF2-40B4-BE49-F238E27FC236}">
              <a16:creationId xmlns:a16="http://schemas.microsoft.com/office/drawing/2014/main" id="{A998F356-474B-44F2-85F1-DA4881E6F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86" name="Text Box 39">
          <a:extLst>
            <a:ext uri="{FF2B5EF4-FFF2-40B4-BE49-F238E27FC236}">
              <a16:creationId xmlns:a16="http://schemas.microsoft.com/office/drawing/2014/main" id="{95478A6E-5C4C-4F31-8DA0-4931ACC92D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87" name="Text Box 39">
          <a:extLst>
            <a:ext uri="{FF2B5EF4-FFF2-40B4-BE49-F238E27FC236}">
              <a16:creationId xmlns:a16="http://schemas.microsoft.com/office/drawing/2014/main" id="{D5BCC4B6-F1F9-449C-8E66-D5A7CD2EC4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88" name="Text Box 39">
          <a:extLst>
            <a:ext uri="{FF2B5EF4-FFF2-40B4-BE49-F238E27FC236}">
              <a16:creationId xmlns:a16="http://schemas.microsoft.com/office/drawing/2014/main" id="{CDC06E5C-5AA9-4C2B-9471-50A9DBA956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89" name="Text Box 39">
          <a:extLst>
            <a:ext uri="{FF2B5EF4-FFF2-40B4-BE49-F238E27FC236}">
              <a16:creationId xmlns:a16="http://schemas.microsoft.com/office/drawing/2014/main" id="{0BF2BB79-2030-4AE6-9250-5C16C184C5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90" name="Text Box 39">
          <a:extLst>
            <a:ext uri="{FF2B5EF4-FFF2-40B4-BE49-F238E27FC236}">
              <a16:creationId xmlns:a16="http://schemas.microsoft.com/office/drawing/2014/main" id="{EB140D5B-6CA3-4CB2-AC02-9FE3392AE1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91" name="Text Box 39">
          <a:extLst>
            <a:ext uri="{FF2B5EF4-FFF2-40B4-BE49-F238E27FC236}">
              <a16:creationId xmlns:a16="http://schemas.microsoft.com/office/drawing/2014/main" id="{77B8230F-F1DD-4F65-B89A-5DA2830ABB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392" name="Text Box 39">
          <a:extLst>
            <a:ext uri="{FF2B5EF4-FFF2-40B4-BE49-F238E27FC236}">
              <a16:creationId xmlns:a16="http://schemas.microsoft.com/office/drawing/2014/main" id="{57624BE9-E792-4C14-9C64-F3C485D771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393" name="Text Box 39">
          <a:extLst>
            <a:ext uri="{FF2B5EF4-FFF2-40B4-BE49-F238E27FC236}">
              <a16:creationId xmlns:a16="http://schemas.microsoft.com/office/drawing/2014/main" id="{FC244270-73D3-4F14-8540-A70F19262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394" name="Text Box 39">
          <a:extLst>
            <a:ext uri="{FF2B5EF4-FFF2-40B4-BE49-F238E27FC236}">
              <a16:creationId xmlns:a16="http://schemas.microsoft.com/office/drawing/2014/main" id="{908BFA64-22F2-4AC1-8477-AE16A071A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95" name="Text Box 39">
          <a:extLst>
            <a:ext uri="{FF2B5EF4-FFF2-40B4-BE49-F238E27FC236}">
              <a16:creationId xmlns:a16="http://schemas.microsoft.com/office/drawing/2014/main" id="{CE180DDC-EE42-4F7D-8E3B-E38FBB03D2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96" name="Text Box 39">
          <a:extLst>
            <a:ext uri="{FF2B5EF4-FFF2-40B4-BE49-F238E27FC236}">
              <a16:creationId xmlns:a16="http://schemas.microsoft.com/office/drawing/2014/main" id="{1D4C10D6-5FA8-4FD0-AC03-E3C950A898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97" name="Text Box 39">
          <a:extLst>
            <a:ext uri="{FF2B5EF4-FFF2-40B4-BE49-F238E27FC236}">
              <a16:creationId xmlns:a16="http://schemas.microsoft.com/office/drawing/2014/main" id="{938BF0C4-8081-4E3D-966A-193487B8B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98" name="Text Box 39">
          <a:extLst>
            <a:ext uri="{FF2B5EF4-FFF2-40B4-BE49-F238E27FC236}">
              <a16:creationId xmlns:a16="http://schemas.microsoft.com/office/drawing/2014/main" id="{96E40B35-9DC3-4929-8025-1831E861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399" name="Text Box 39">
          <a:extLst>
            <a:ext uri="{FF2B5EF4-FFF2-40B4-BE49-F238E27FC236}">
              <a16:creationId xmlns:a16="http://schemas.microsoft.com/office/drawing/2014/main" id="{6106B608-E102-4530-AA05-2A8CB22F16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40D28813-B5E5-40AC-B036-B601AF17D7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01" name="Text Box 39">
          <a:extLst>
            <a:ext uri="{FF2B5EF4-FFF2-40B4-BE49-F238E27FC236}">
              <a16:creationId xmlns:a16="http://schemas.microsoft.com/office/drawing/2014/main" id="{BAAAF106-C2CC-4FF3-B35B-30F697C8C2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02" name="Text Box 39">
          <a:extLst>
            <a:ext uri="{FF2B5EF4-FFF2-40B4-BE49-F238E27FC236}">
              <a16:creationId xmlns:a16="http://schemas.microsoft.com/office/drawing/2014/main" id="{D4F808D1-CBC1-400E-BE50-235DB40F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03" name="Text Box 39">
          <a:extLst>
            <a:ext uri="{FF2B5EF4-FFF2-40B4-BE49-F238E27FC236}">
              <a16:creationId xmlns:a16="http://schemas.microsoft.com/office/drawing/2014/main" id="{F7F8B98B-20F4-46BC-BB21-8C00120559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04" name="Text Box 39">
          <a:extLst>
            <a:ext uri="{FF2B5EF4-FFF2-40B4-BE49-F238E27FC236}">
              <a16:creationId xmlns:a16="http://schemas.microsoft.com/office/drawing/2014/main" id="{ED1969FE-2FF0-4A0A-AC2D-27A9503F6F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05" name="Text Box 39">
          <a:extLst>
            <a:ext uri="{FF2B5EF4-FFF2-40B4-BE49-F238E27FC236}">
              <a16:creationId xmlns:a16="http://schemas.microsoft.com/office/drawing/2014/main" id="{B335C34B-DBB1-415E-9D78-CDCC1A5F39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06" name="Text Box 39">
          <a:extLst>
            <a:ext uri="{FF2B5EF4-FFF2-40B4-BE49-F238E27FC236}">
              <a16:creationId xmlns:a16="http://schemas.microsoft.com/office/drawing/2014/main" id="{EF36F8FE-BD7F-4B54-A3F7-BEECD23315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07" name="Text Box 39">
          <a:extLst>
            <a:ext uri="{FF2B5EF4-FFF2-40B4-BE49-F238E27FC236}">
              <a16:creationId xmlns:a16="http://schemas.microsoft.com/office/drawing/2014/main" id="{24239BFA-5DAB-4FC1-9845-4506DD99F4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08" name="Text Box 39">
          <a:extLst>
            <a:ext uri="{FF2B5EF4-FFF2-40B4-BE49-F238E27FC236}">
              <a16:creationId xmlns:a16="http://schemas.microsoft.com/office/drawing/2014/main" id="{F757A22E-6902-4E7B-938B-8BE7DBBAE7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2656A7AA-1721-48D8-84EE-368569BE6D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10" name="Text Box 39">
          <a:extLst>
            <a:ext uri="{FF2B5EF4-FFF2-40B4-BE49-F238E27FC236}">
              <a16:creationId xmlns:a16="http://schemas.microsoft.com/office/drawing/2014/main" id="{D59B2BA4-F6E7-420D-80C3-07D239769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11" name="Text Box 39">
          <a:extLst>
            <a:ext uri="{FF2B5EF4-FFF2-40B4-BE49-F238E27FC236}">
              <a16:creationId xmlns:a16="http://schemas.microsoft.com/office/drawing/2014/main" id="{1B5D0B5D-64C4-4767-8D40-02093202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12" name="Text Box 39">
          <a:extLst>
            <a:ext uri="{FF2B5EF4-FFF2-40B4-BE49-F238E27FC236}">
              <a16:creationId xmlns:a16="http://schemas.microsoft.com/office/drawing/2014/main" id="{B536277F-5CCA-4A38-BDA1-70B663054D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13" name="Text Box 39">
          <a:extLst>
            <a:ext uri="{FF2B5EF4-FFF2-40B4-BE49-F238E27FC236}">
              <a16:creationId xmlns:a16="http://schemas.microsoft.com/office/drawing/2014/main" id="{0F140221-BCA6-4AAC-A80D-C9A8A94E05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14" name="Text Box 39">
          <a:extLst>
            <a:ext uri="{FF2B5EF4-FFF2-40B4-BE49-F238E27FC236}">
              <a16:creationId xmlns:a16="http://schemas.microsoft.com/office/drawing/2014/main" id="{45E8905D-1B8B-483C-B3CE-53B2A966F1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15" name="Text Box 39">
          <a:extLst>
            <a:ext uri="{FF2B5EF4-FFF2-40B4-BE49-F238E27FC236}">
              <a16:creationId xmlns:a16="http://schemas.microsoft.com/office/drawing/2014/main" id="{7698D469-33DA-4796-88FD-B7B666AAA3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416" name="Text Box 39">
          <a:extLst>
            <a:ext uri="{FF2B5EF4-FFF2-40B4-BE49-F238E27FC236}">
              <a16:creationId xmlns:a16="http://schemas.microsoft.com/office/drawing/2014/main" id="{CBF1DA03-B5C8-4BDD-AA1A-E5F5DD03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417" name="Text Box 39">
          <a:extLst>
            <a:ext uri="{FF2B5EF4-FFF2-40B4-BE49-F238E27FC236}">
              <a16:creationId xmlns:a16="http://schemas.microsoft.com/office/drawing/2014/main" id="{26DECAEB-C4A2-419F-8446-C13CC23A19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418" name="Text Box 39">
          <a:extLst>
            <a:ext uri="{FF2B5EF4-FFF2-40B4-BE49-F238E27FC236}">
              <a16:creationId xmlns:a16="http://schemas.microsoft.com/office/drawing/2014/main" id="{4252F8F6-9146-40A2-B4B3-E1781DB9AE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322100</xdr:rowOff>
    </xdr:to>
    <xdr:sp macro="" textlink="">
      <xdr:nvSpPr>
        <xdr:cNvPr id="2419" name="Text Box 39">
          <a:extLst>
            <a:ext uri="{FF2B5EF4-FFF2-40B4-BE49-F238E27FC236}">
              <a16:creationId xmlns:a16="http://schemas.microsoft.com/office/drawing/2014/main" id="{B7FFB2C5-1DB5-466F-9C0B-227B087A41B6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2420" name="Text Box 39">
          <a:extLst>
            <a:ext uri="{FF2B5EF4-FFF2-40B4-BE49-F238E27FC236}">
              <a16:creationId xmlns:a16="http://schemas.microsoft.com/office/drawing/2014/main" id="{30C0F3D5-DD8C-4CB9-B357-A45C4D12C74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21" name="Text Box 39">
          <a:extLst>
            <a:ext uri="{FF2B5EF4-FFF2-40B4-BE49-F238E27FC236}">
              <a16:creationId xmlns:a16="http://schemas.microsoft.com/office/drawing/2014/main" id="{91C990EF-CD13-4E5F-BBAA-C4E22C4D6D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22" name="Text Box 39">
          <a:extLst>
            <a:ext uri="{FF2B5EF4-FFF2-40B4-BE49-F238E27FC236}">
              <a16:creationId xmlns:a16="http://schemas.microsoft.com/office/drawing/2014/main" id="{543AF9CC-A445-424F-8DDE-275F0A85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23" name="Text Box 39">
          <a:extLst>
            <a:ext uri="{FF2B5EF4-FFF2-40B4-BE49-F238E27FC236}">
              <a16:creationId xmlns:a16="http://schemas.microsoft.com/office/drawing/2014/main" id="{FD1B5253-C705-4564-9E8B-442B81CC56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24" name="Text Box 39">
          <a:extLst>
            <a:ext uri="{FF2B5EF4-FFF2-40B4-BE49-F238E27FC236}">
              <a16:creationId xmlns:a16="http://schemas.microsoft.com/office/drawing/2014/main" id="{D71FFEB8-0A60-45CE-8523-444D310C5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25" name="Text Box 39">
          <a:extLst>
            <a:ext uri="{FF2B5EF4-FFF2-40B4-BE49-F238E27FC236}">
              <a16:creationId xmlns:a16="http://schemas.microsoft.com/office/drawing/2014/main" id="{8BEFB913-4A36-4D9A-989D-0AD08A31D9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26" name="Text Box 39">
          <a:extLst>
            <a:ext uri="{FF2B5EF4-FFF2-40B4-BE49-F238E27FC236}">
              <a16:creationId xmlns:a16="http://schemas.microsoft.com/office/drawing/2014/main" id="{D265C736-DDCF-4A13-8BC4-947E1050DE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27" name="Text Box 39">
          <a:extLst>
            <a:ext uri="{FF2B5EF4-FFF2-40B4-BE49-F238E27FC236}">
              <a16:creationId xmlns:a16="http://schemas.microsoft.com/office/drawing/2014/main" id="{7C64AFA3-4BF7-41E3-9682-6A6B849E2A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28" name="Text Box 39">
          <a:extLst>
            <a:ext uri="{FF2B5EF4-FFF2-40B4-BE49-F238E27FC236}">
              <a16:creationId xmlns:a16="http://schemas.microsoft.com/office/drawing/2014/main" id="{3CDF5B16-D29B-4AD6-BECE-470FD1F8C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29" name="Text Box 39">
          <a:extLst>
            <a:ext uri="{FF2B5EF4-FFF2-40B4-BE49-F238E27FC236}">
              <a16:creationId xmlns:a16="http://schemas.microsoft.com/office/drawing/2014/main" id="{D339280B-DCA2-42E9-89CC-964BB282DD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30" name="Text Box 39">
          <a:extLst>
            <a:ext uri="{FF2B5EF4-FFF2-40B4-BE49-F238E27FC236}">
              <a16:creationId xmlns:a16="http://schemas.microsoft.com/office/drawing/2014/main" id="{BC089CBC-8EBE-48DB-898B-3B598237BF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31" name="Text Box 39">
          <a:extLst>
            <a:ext uri="{FF2B5EF4-FFF2-40B4-BE49-F238E27FC236}">
              <a16:creationId xmlns:a16="http://schemas.microsoft.com/office/drawing/2014/main" id="{D5C7B49B-545C-4C76-A26F-62B70662C5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32" name="Text Box 39">
          <a:extLst>
            <a:ext uri="{FF2B5EF4-FFF2-40B4-BE49-F238E27FC236}">
              <a16:creationId xmlns:a16="http://schemas.microsoft.com/office/drawing/2014/main" id="{6207C520-11C4-4DD9-903C-5F71E61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33" name="Text Box 39">
          <a:extLst>
            <a:ext uri="{FF2B5EF4-FFF2-40B4-BE49-F238E27FC236}">
              <a16:creationId xmlns:a16="http://schemas.microsoft.com/office/drawing/2014/main" id="{C0C39CA5-C55B-49EC-B711-D6D8636A8D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34" name="Text Box 39">
          <a:extLst>
            <a:ext uri="{FF2B5EF4-FFF2-40B4-BE49-F238E27FC236}">
              <a16:creationId xmlns:a16="http://schemas.microsoft.com/office/drawing/2014/main" id="{DD5F89CA-AA1D-49B6-9EB0-D4F9D10253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35" name="Text Box 39">
          <a:extLst>
            <a:ext uri="{FF2B5EF4-FFF2-40B4-BE49-F238E27FC236}">
              <a16:creationId xmlns:a16="http://schemas.microsoft.com/office/drawing/2014/main" id="{9277534A-8159-4916-BA57-93C893FC8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36" name="Text Box 39">
          <a:extLst>
            <a:ext uri="{FF2B5EF4-FFF2-40B4-BE49-F238E27FC236}">
              <a16:creationId xmlns:a16="http://schemas.microsoft.com/office/drawing/2014/main" id="{14CF853E-34ED-4E7C-8FD1-D3654FFF02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37" name="Text Box 39">
          <a:extLst>
            <a:ext uri="{FF2B5EF4-FFF2-40B4-BE49-F238E27FC236}">
              <a16:creationId xmlns:a16="http://schemas.microsoft.com/office/drawing/2014/main" id="{A933E405-2A60-43D9-8494-EAAA60A7DE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38" name="Text Box 39">
          <a:extLst>
            <a:ext uri="{FF2B5EF4-FFF2-40B4-BE49-F238E27FC236}">
              <a16:creationId xmlns:a16="http://schemas.microsoft.com/office/drawing/2014/main" id="{D6E967ED-26E2-4A09-BB27-26803D75E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39" name="Text Box 39">
          <a:extLst>
            <a:ext uri="{FF2B5EF4-FFF2-40B4-BE49-F238E27FC236}">
              <a16:creationId xmlns:a16="http://schemas.microsoft.com/office/drawing/2014/main" id="{E549FC97-8BB7-4014-8E34-4785CA0CF8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96E44137-354E-4F3B-BAC2-914D463EB0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33F40C58-8C92-49D3-A428-6FD890EFE1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42" name="Text Box 39">
          <a:extLst>
            <a:ext uri="{FF2B5EF4-FFF2-40B4-BE49-F238E27FC236}">
              <a16:creationId xmlns:a16="http://schemas.microsoft.com/office/drawing/2014/main" id="{60B2C93B-335B-46A4-8D3F-C7B99CD200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43" name="Text Box 39">
          <a:extLst>
            <a:ext uri="{FF2B5EF4-FFF2-40B4-BE49-F238E27FC236}">
              <a16:creationId xmlns:a16="http://schemas.microsoft.com/office/drawing/2014/main" id="{10447639-DFCC-4AC2-9B5A-AA701888BE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44" name="Text Box 39">
          <a:extLst>
            <a:ext uri="{FF2B5EF4-FFF2-40B4-BE49-F238E27FC236}">
              <a16:creationId xmlns:a16="http://schemas.microsoft.com/office/drawing/2014/main" id="{47C7FD0E-DE5F-456D-BB3B-0743AB4CA1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45" name="Text Box 39">
          <a:extLst>
            <a:ext uri="{FF2B5EF4-FFF2-40B4-BE49-F238E27FC236}">
              <a16:creationId xmlns:a16="http://schemas.microsoft.com/office/drawing/2014/main" id="{E44CB9B8-C72E-49EF-B7E0-09E52B0528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46" name="Text Box 39">
          <a:extLst>
            <a:ext uri="{FF2B5EF4-FFF2-40B4-BE49-F238E27FC236}">
              <a16:creationId xmlns:a16="http://schemas.microsoft.com/office/drawing/2014/main" id="{2DDF1430-6DF8-4E2F-AB1F-D2874AC99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47" name="Text Box 39">
          <a:extLst>
            <a:ext uri="{FF2B5EF4-FFF2-40B4-BE49-F238E27FC236}">
              <a16:creationId xmlns:a16="http://schemas.microsoft.com/office/drawing/2014/main" id="{84380107-8F33-4338-81B9-57A939E040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48" name="Text Box 39">
          <a:extLst>
            <a:ext uri="{FF2B5EF4-FFF2-40B4-BE49-F238E27FC236}">
              <a16:creationId xmlns:a16="http://schemas.microsoft.com/office/drawing/2014/main" id="{56C15954-236D-42F9-9F7F-FC8638CCA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49" name="Text Box 39">
          <a:extLst>
            <a:ext uri="{FF2B5EF4-FFF2-40B4-BE49-F238E27FC236}">
              <a16:creationId xmlns:a16="http://schemas.microsoft.com/office/drawing/2014/main" id="{92D7C08B-9E0B-4C9D-8E0D-7B4DF6328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50" name="Text Box 39">
          <a:extLst>
            <a:ext uri="{FF2B5EF4-FFF2-40B4-BE49-F238E27FC236}">
              <a16:creationId xmlns:a16="http://schemas.microsoft.com/office/drawing/2014/main" id="{A4DD1412-65D0-4AB7-882C-22140B8A09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51" name="Text Box 39">
          <a:extLst>
            <a:ext uri="{FF2B5EF4-FFF2-40B4-BE49-F238E27FC236}">
              <a16:creationId xmlns:a16="http://schemas.microsoft.com/office/drawing/2014/main" id="{B3CC4A44-E9C0-4D82-86F0-79B5EC8D51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52" name="Text Box 39">
          <a:extLst>
            <a:ext uri="{FF2B5EF4-FFF2-40B4-BE49-F238E27FC236}">
              <a16:creationId xmlns:a16="http://schemas.microsoft.com/office/drawing/2014/main" id="{EC58A5D1-E0DB-4B42-9F8C-ACB40AF3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53" name="Text Box 39">
          <a:extLst>
            <a:ext uri="{FF2B5EF4-FFF2-40B4-BE49-F238E27FC236}">
              <a16:creationId xmlns:a16="http://schemas.microsoft.com/office/drawing/2014/main" id="{CFA1D321-1EE3-4B84-8594-C9905B5F6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54" name="Text Box 39">
          <a:extLst>
            <a:ext uri="{FF2B5EF4-FFF2-40B4-BE49-F238E27FC236}">
              <a16:creationId xmlns:a16="http://schemas.microsoft.com/office/drawing/2014/main" id="{F4CAFDA3-B608-4427-9471-CE70E53A0B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55" name="Text Box 39">
          <a:extLst>
            <a:ext uri="{FF2B5EF4-FFF2-40B4-BE49-F238E27FC236}">
              <a16:creationId xmlns:a16="http://schemas.microsoft.com/office/drawing/2014/main" id="{5D4CDADA-C26C-4DA7-89D3-652C1C639D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56" name="Text Box 39">
          <a:extLst>
            <a:ext uri="{FF2B5EF4-FFF2-40B4-BE49-F238E27FC236}">
              <a16:creationId xmlns:a16="http://schemas.microsoft.com/office/drawing/2014/main" id="{61D918D1-FA53-4EB1-9511-CDC28E3B65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57" name="Text Box 39">
          <a:extLst>
            <a:ext uri="{FF2B5EF4-FFF2-40B4-BE49-F238E27FC236}">
              <a16:creationId xmlns:a16="http://schemas.microsoft.com/office/drawing/2014/main" id="{A217E3D7-1FE4-4282-981B-13806816D5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58" name="Text Box 39">
          <a:extLst>
            <a:ext uri="{FF2B5EF4-FFF2-40B4-BE49-F238E27FC236}">
              <a16:creationId xmlns:a16="http://schemas.microsoft.com/office/drawing/2014/main" id="{B241B97C-D8F2-43E1-9CE3-4F20BB92F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59" name="Text Box 39">
          <a:extLst>
            <a:ext uri="{FF2B5EF4-FFF2-40B4-BE49-F238E27FC236}">
              <a16:creationId xmlns:a16="http://schemas.microsoft.com/office/drawing/2014/main" id="{4973C2D7-6BB3-4CBB-B63D-F3B3BDEA9D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60" name="Text Box 39">
          <a:extLst>
            <a:ext uri="{FF2B5EF4-FFF2-40B4-BE49-F238E27FC236}">
              <a16:creationId xmlns:a16="http://schemas.microsoft.com/office/drawing/2014/main" id="{11820E15-D197-4669-9420-3ED7B0F5E7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61" name="Text Box 39">
          <a:extLst>
            <a:ext uri="{FF2B5EF4-FFF2-40B4-BE49-F238E27FC236}">
              <a16:creationId xmlns:a16="http://schemas.microsoft.com/office/drawing/2014/main" id="{953E2714-062C-482A-9226-42F40229D2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62" name="Text Box 39">
          <a:extLst>
            <a:ext uri="{FF2B5EF4-FFF2-40B4-BE49-F238E27FC236}">
              <a16:creationId xmlns:a16="http://schemas.microsoft.com/office/drawing/2014/main" id="{B3C22498-A7D2-4358-9A79-43B93F7B2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2463" name="Text Box 39">
          <a:extLst>
            <a:ext uri="{FF2B5EF4-FFF2-40B4-BE49-F238E27FC236}">
              <a16:creationId xmlns:a16="http://schemas.microsoft.com/office/drawing/2014/main" id="{81B6713D-34CE-4DAC-AF1E-3A034A7962A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322100</xdr:rowOff>
    </xdr:to>
    <xdr:sp macro="" textlink="">
      <xdr:nvSpPr>
        <xdr:cNvPr id="2464" name="Text Box 39">
          <a:extLst>
            <a:ext uri="{FF2B5EF4-FFF2-40B4-BE49-F238E27FC236}">
              <a16:creationId xmlns:a16="http://schemas.microsoft.com/office/drawing/2014/main" id="{8FB75499-C587-4079-AF3B-965EFC46EF7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322100</xdr:rowOff>
    </xdr:to>
    <xdr:sp macro="" textlink="">
      <xdr:nvSpPr>
        <xdr:cNvPr id="2465" name="Text Box 39">
          <a:extLst>
            <a:ext uri="{FF2B5EF4-FFF2-40B4-BE49-F238E27FC236}">
              <a16:creationId xmlns:a16="http://schemas.microsoft.com/office/drawing/2014/main" id="{66F2CB48-2E2C-400F-AE2B-F556BF7C8BA3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2466" name="Text Box 39">
          <a:extLst>
            <a:ext uri="{FF2B5EF4-FFF2-40B4-BE49-F238E27FC236}">
              <a16:creationId xmlns:a16="http://schemas.microsoft.com/office/drawing/2014/main" id="{1FE37369-51FB-4754-833E-6F4A8690B6E9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67" name="Text Box 39">
          <a:extLst>
            <a:ext uri="{FF2B5EF4-FFF2-40B4-BE49-F238E27FC236}">
              <a16:creationId xmlns:a16="http://schemas.microsoft.com/office/drawing/2014/main" id="{8EF727F0-D882-4453-9EB8-9F0247FAC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68" name="Text Box 39">
          <a:extLst>
            <a:ext uri="{FF2B5EF4-FFF2-40B4-BE49-F238E27FC236}">
              <a16:creationId xmlns:a16="http://schemas.microsoft.com/office/drawing/2014/main" id="{4F88B5A7-8B60-4253-B76C-3FD5908723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69" name="Text Box 39">
          <a:extLst>
            <a:ext uri="{FF2B5EF4-FFF2-40B4-BE49-F238E27FC236}">
              <a16:creationId xmlns:a16="http://schemas.microsoft.com/office/drawing/2014/main" id="{17C610A0-90ED-4D44-B59E-FE15DF19DF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70" name="Text Box 39">
          <a:extLst>
            <a:ext uri="{FF2B5EF4-FFF2-40B4-BE49-F238E27FC236}">
              <a16:creationId xmlns:a16="http://schemas.microsoft.com/office/drawing/2014/main" id="{8898BA90-F756-4CF9-AD4C-02542915CF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71" name="Text Box 39">
          <a:extLst>
            <a:ext uri="{FF2B5EF4-FFF2-40B4-BE49-F238E27FC236}">
              <a16:creationId xmlns:a16="http://schemas.microsoft.com/office/drawing/2014/main" id="{B09A9411-60B5-4891-9680-160FEB4524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72" name="Text Box 39">
          <a:extLst>
            <a:ext uri="{FF2B5EF4-FFF2-40B4-BE49-F238E27FC236}">
              <a16:creationId xmlns:a16="http://schemas.microsoft.com/office/drawing/2014/main" id="{A415C090-C57E-4576-A656-B00BCA9B0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73" name="Text Box 39">
          <a:extLst>
            <a:ext uri="{FF2B5EF4-FFF2-40B4-BE49-F238E27FC236}">
              <a16:creationId xmlns:a16="http://schemas.microsoft.com/office/drawing/2014/main" id="{C568A181-F395-48B2-8F25-4FF4E3C5FE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74" name="Text Box 39">
          <a:extLst>
            <a:ext uri="{FF2B5EF4-FFF2-40B4-BE49-F238E27FC236}">
              <a16:creationId xmlns:a16="http://schemas.microsoft.com/office/drawing/2014/main" id="{E9275948-B00B-4FA0-8450-50F4CBE05C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AF5BEA11-9711-4FA3-94C2-AEBC3B67D9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76" name="Text Box 39">
          <a:extLst>
            <a:ext uri="{FF2B5EF4-FFF2-40B4-BE49-F238E27FC236}">
              <a16:creationId xmlns:a16="http://schemas.microsoft.com/office/drawing/2014/main" id="{AFB257B7-C1E2-4652-ABF5-0BDD3E61B5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77" name="Text Box 39">
          <a:extLst>
            <a:ext uri="{FF2B5EF4-FFF2-40B4-BE49-F238E27FC236}">
              <a16:creationId xmlns:a16="http://schemas.microsoft.com/office/drawing/2014/main" id="{A3C46B29-3530-41C6-8F02-57ECF1044D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78" name="Text Box 39">
          <a:extLst>
            <a:ext uri="{FF2B5EF4-FFF2-40B4-BE49-F238E27FC236}">
              <a16:creationId xmlns:a16="http://schemas.microsoft.com/office/drawing/2014/main" id="{FB83104F-36B3-4C1E-86D9-CD5643B890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79" name="Text Box 39">
          <a:extLst>
            <a:ext uri="{FF2B5EF4-FFF2-40B4-BE49-F238E27FC236}">
              <a16:creationId xmlns:a16="http://schemas.microsoft.com/office/drawing/2014/main" id="{00ACD807-975C-4E94-A832-922B9318F7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CF4F7E13-8479-46A4-BE58-38EAC1C2C7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81" name="Text Box 39">
          <a:extLst>
            <a:ext uri="{FF2B5EF4-FFF2-40B4-BE49-F238E27FC236}">
              <a16:creationId xmlns:a16="http://schemas.microsoft.com/office/drawing/2014/main" id="{5809C9FC-26E8-44F2-BF81-71B1796DBB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82" name="Text Box 39">
          <a:extLst>
            <a:ext uri="{FF2B5EF4-FFF2-40B4-BE49-F238E27FC236}">
              <a16:creationId xmlns:a16="http://schemas.microsoft.com/office/drawing/2014/main" id="{1A801544-8CA2-4525-9665-6F9D2CAEA1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83" name="Text Box 39">
          <a:extLst>
            <a:ext uri="{FF2B5EF4-FFF2-40B4-BE49-F238E27FC236}">
              <a16:creationId xmlns:a16="http://schemas.microsoft.com/office/drawing/2014/main" id="{C532562C-7D78-4E6A-A90F-BB5503E7B6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84" name="Text Box 39">
          <a:extLst>
            <a:ext uri="{FF2B5EF4-FFF2-40B4-BE49-F238E27FC236}">
              <a16:creationId xmlns:a16="http://schemas.microsoft.com/office/drawing/2014/main" id="{14739000-780D-42B0-97E5-8BA7BE260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85" name="Text Box 39">
          <a:extLst>
            <a:ext uri="{FF2B5EF4-FFF2-40B4-BE49-F238E27FC236}">
              <a16:creationId xmlns:a16="http://schemas.microsoft.com/office/drawing/2014/main" id="{858C7BFB-0E1D-4E99-B873-879C8F7311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86" name="Text Box 39">
          <a:extLst>
            <a:ext uri="{FF2B5EF4-FFF2-40B4-BE49-F238E27FC236}">
              <a16:creationId xmlns:a16="http://schemas.microsoft.com/office/drawing/2014/main" id="{1248DCB8-CA09-445F-8945-A8F36B7D7C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87" name="Text Box 39">
          <a:extLst>
            <a:ext uri="{FF2B5EF4-FFF2-40B4-BE49-F238E27FC236}">
              <a16:creationId xmlns:a16="http://schemas.microsoft.com/office/drawing/2014/main" id="{8A871A0E-60B3-4AF0-9D47-100882DA6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488" name="Text Box 39">
          <a:extLst>
            <a:ext uri="{FF2B5EF4-FFF2-40B4-BE49-F238E27FC236}">
              <a16:creationId xmlns:a16="http://schemas.microsoft.com/office/drawing/2014/main" id="{CFCF689D-952C-4FBD-94F8-8EB8520030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489" name="Text Box 39">
          <a:extLst>
            <a:ext uri="{FF2B5EF4-FFF2-40B4-BE49-F238E27FC236}">
              <a16:creationId xmlns:a16="http://schemas.microsoft.com/office/drawing/2014/main" id="{4C6B5ED6-A8A6-45F5-9D3A-46755C6019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490" name="Text Box 39">
          <a:extLst>
            <a:ext uri="{FF2B5EF4-FFF2-40B4-BE49-F238E27FC236}">
              <a16:creationId xmlns:a16="http://schemas.microsoft.com/office/drawing/2014/main" id="{D796B0B7-E4D8-4444-B3EC-2B2FE94EA8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91" name="Text Box 39">
          <a:extLst>
            <a:ext uri="{FF2B5EF4-FFF2-40B4-BE49-F238E27FC236}">
              <a16:creationId xmlns:a16="http://schemas.microsoft.com/office/drawing/2014/main" id="{ADDBC894-7963-4AE3-9091-5BDD490FF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92" name="Text Box 39">
          <a:extLst>
            <a:ext uri="{FF2B5EF4-FFF2-40B4-BE49-F238E27FC236}">
              <a16:creationId xmlns:a16="http://schemas.microsoft.com/office/drawing/2014/main" id="{0102E04D-144C-4D81-9756-E3EAD071BB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93" name="Text Box 39">
          <a:extLst>
            <a:ext uri="{FF2B5EF4-FFF2-40B4-BE49-F238E27FC236}">
              <a16:creationId xmlns:a16="http://schemas.microsoft.com/office/drawing/2014/main" id="{52117958-673D-468D-A6D1-1FD64614A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94" name="Text Box 39">
          <a:extLst>
            <a:ext uri="{FF2B5EF4-FFF2-40B4-BE49-F238E27FC236}">
              <a16:creationId xmlns:a16="http://schemas.microsoft.com/office/drawing/2014/main" id="{B9C051A1-9B83-4CEB-B828-D242EF2FA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95" name="Text Box 39">
          <a:extLst>
            <a:ext uri="{FF2B5EF4-FFF2-40B4-BE49-F238E27FC236}">
              <a16:creationId xmlns:a16="http://schemas.microsoft.com/office/drawing/2014/main" id="{E5B0F18A-EBC7-441F-B3E5-424C9166A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96" name="Text Box 39">
          <a:extLst>
            <a:ext uri="{FF2B5EF4-FFF2-40B4-BE49-F238E27FC236}">
              <a16:creationId xmlns:a16="http://schemas.microsoft.com/office/drawing/2014/main" id="{907D247B-DCEF-4CA4-A54B-0162E4152D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97" name="Text Box 39">
          <a:extLst>
            <a:ext uri="{FF2B5EF4-FFF2-40B4-BE49-F238E27FC236}">
              <a16:creationId xmlns:a16="http://schemas.microsoft.com/office/drawing/2014/main" id="{B7B7C647-00B0-4E54-B336-CAC2BCF589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98" name="Text Box 39">
          <a:extLst>
            <a:ext uri="{FF2B5EF4-FFF2-40B4-BE49-F238E27FC236}">
              <a16:creationId xmlns:a16="http://schemas.microsoft.com/office/drawing/2014/main" id="{54070035-283D-41A4-9816-23D3251693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499" name="Text Box 39">
          <a:extLst>
            <a:ext uri="{FF2B5EF4-FFF2-40B4-BE49-F238E27FC236}">
              <a16:creationId xmlns:a16="http://schemas.microsoft.com/office/drawing/2014/main" id="{C8EF7487-6B22-477D-B405-CE7EB3D705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00" name="Text Box 39">
          <a:extLst>
            <a:ext uri="{FF2B5EF4-FFF2-40B4-BE49-F238E27FC236}">
              <a16:creationId xmlns:a16="http://schemas.microsoft.com/office/drawing/2014/main" id="{C8FF9C41-DD57-44B3-9D44-F8B8754BBF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01" name="Text Box 39">
          <a:extLst>
            <a:ext uri="{FF2B5EF4-FFF2-40B4-BE49-F238E27FC236}">
              <a16:creationId xmlns:a16="http://schemas.microsoft.com/office/drawing/2014/main" id="{5D233CC7-2406-4CB0-A3A7-FA015C080B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02" name="Text Box 39">
          <a:extLst>
            <a:ext uri="{FF2B5EF4-FFF2-40B4-BE49-F238E27FC236}">
              <a16:creationId xmlns:a16="http://schemas.microsoft.com/office/drawing/2014/main" id="{FDD8B3D4-831A-4446-B4A8-0DE17C904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03" name="Text Box 39">
          <a:extLst>
            <a:ext uri="{FF2B5EF4-FFF2-40B4-BE49-F238E27FC236}">
              <a16:creationId xmlns:a16="http://schemas.microsoft.com/office/drawing/2014/main" id="{F2689D94-3283-49C1-B573-E530D4166B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04" name="Text Box 39">
          <a:extLst>
            <a:ext uri="{FF2B5EF4-FFF2-40B4-BE49-F238E27FC236}">
              <a16:creationId xmlns:a16="http://schemas.microsoft.com/office/drawing/2014/main" id="{1093A15F-C824-4802-A71C-E37281A8D6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05" name="Text Box 39">
          <a:extLst>
            <a:ext uri="{FF2B5EF4-FFF2-40B4-BE49-F238E27FC236}">
              <a16:creationId xmlns:a16="http://schemas.microsoft.com/office/drawing/2014/main" id="{76823FCC-99E3-495B-8B49-067F125E07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06" name="Text Box 39">
          <a:extLst>
            <a:ext uri="{FF2B5EF4-FFF2-40B4-BE49-F238E27FC236}">
              <a16:creationId xmlns:a16="http://schemas.microsoft.com/office/drawing/2014/main" id="{CFEFC6C7-A625-47CD-B554-683273C3BC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07" name="Text Box 39">
          <a:extLst>
            <a:ext uri="{FF2B5EF4-FFF2-40B4-BE49-F238E27FC236}">
              <a16:creationId xmlns:a16="http://schemas.microsoft.com/office/drawing/2014/main" id="{38043F06-5FAC-4D11-BC73-349A0F34BA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08" name="Text Box 39">
          <a:extLst>
            <a:ext uri="{FF2B5EF4-FFF2-40B4-BE49-F238E27FC236}">
              <a16:creationId xmlns:a16="http://schemas.microsoft.com/office/drawing/2014/main" id="{175D5E81-3343-4A8C-8B6E-97A1A6BD2F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577DB313-4B7D-4221-BC52-8B2EC9420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10" name="Text Box 39">
          <a:extLst>
            <a:ext uri="{FF2B5EF4-FFF2-40B4-BE49-F238E27FC236}">
              <a16:creationId xmlns:a16="http://schemas.microsoft.com/office/drawing/2014/main" id="{5E188EA9-C468-479D-B45F-EE7414F07D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11" name="Text Box 39">
          <a:extLst>
            <a:ext uri="{FF2B5EF4-FFF2-40B4-BE49-F238E27FC236}">
              <a16:creationId xmlns:a16="http://schemas.microsoft.com/office/drawing/2014/main" id="{50419140-D055-4013-8B30-1C566C0AA7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512" name="Text Box 39">
          <a:extLst>
            <a:ext uri="{FF2B5EF4-FFF2-40B4-BE49-F238E27FC236}">
              <a16:creationId xmlns:a16="http://schemas.microsoft.com/office/drawing/2014/main" id="{4237ED44-F5B7-4F9D-8862-BF5D25EDE4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513" name="Text Box 39">
          <a:extLst>
            <a:ext uri="{FF2B5EF4-FFF2-40B4-BE49-F238E27FC236}">
              <a16:creationId xmlns:a16="http://schemas.microsoft.com/office/drawing/2014/main" id="{B3ECF8FB-C04E-4547-841B-592299B255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514" name="Text Box 39">
          <a:extLst>
            <a:ext uri="{FF2B5EF4-FFF2-40B4-BE49-F238E27FC236}">
              <a16:creationId xmlns:a16="http://schemas.microsoft.com/office/drawing/2014/main" id="{8AB0EBD9-99FA-48DE-9B6A-434D86ED39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322100</xdr:rowOff>
    </xdr:to>
    <xdr:sp macro="" textlink="">
      <xdr:nvSpPr>
        <xdr:cNvPr id="2515" name="Text Box 39">
          <a:extLst>
            <a:ext uri="{FF2B5EF4-FFF2-40B4-BE49-F238E27FC236}">
              <a16:creationId xmlns:a16="http://schemas.microsoft.com/office/drawing/2014/main" id="{B6860925-E614-4AE0-A111-92EA348DB86E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2516" name="Text Box 39">
          <a:extLst>
            <a:ext uri="{FF2B5EF4-FFF2-40B4-BE49-F238E27FC236}">
              <a16:creationId xmlns:a16="http://schemas.microsoft.com/office/drawing/2014/main" id="{25867757-2712-4C6B-A7B8-4E98A2D6AA3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17" name="Text Box 39">
          <a:extLst>
            <a:ext uri="{FF2B5EF4-FFF2-40B4-BE49-F238E27FC236}">
              <a16:creationId xmlns:a16="http://schemas.microsoft.com/office/drawing/2014/main" id="{834C7425-E7D8-420C-94B4-06DCD5E02F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18" name="Text Box 39">
          <a:extLst>
            <a:ext uri="{FF2B5EF4-FFF2-40B4-BE49-F238E27FC236}">
              <a16:creationId xmlns:a16="http://schemas.microsoft.com/office/drawing/2014/main" id="{6E149BE4-19D5-46F1-985A-5A56416918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19" name="Text Box 39">
          <a:extLst>
            <a:ext uri="{FF2B5EF4-FFF2-40B4-BE49-F238E27FC236}">
              <a16:creationId xmlns:a16="http://schemas.microsoft.com/office/drawing/2014/main" id="{E8F5A47B-CB20-4CED-ABB1-0457738FC0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5A524BE3-04A5-429C-8BB4-B183505946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21" name="Text Box 39">
          <a:extLst>
            <a:ext uri="{FF2B5EF4-FFF2-40B4-BE49-F238E27FC236}">
              <a16:creationId xmlns:a16="http://schemas.microsoft.com/office/drawing/2014/main" id="{DD4C3DC3-4BB4-48BF-BA46-2BBC7699B5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22" name="Text Box 39">
          <a:extLst>
            <a:ext uri="{FF2B5EF4-FFF2-40B4-BE49-F238E27FC236}">
              <a16:creationId xmlns:a16="http://schemas.microsoft.com/office/drawing/2014/main" id="{22919EDD-669B-46A7-8194-DDAAF7ACD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23" name="Text Box 39">
          <a:extLst>
            <a:ext uri="{FF2B5EF4-FFF2-40B4-BE49-F238E27FC236}">
              <a16:creationId xmlns:a16="http://schemas.microsoft.com/office/drawing/2014/main" id="{CCCAE816-558C-44E1-AE6E-CEEE4E2C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24" name="Text Box 39">
          <a:extLst>
            <a:ext uri="{FF2B5EF4-FFF2-40B4-BE49-F238E27FC236}">
              <a16:creationId xmlns:a16="http://schemas.microsoft.com/office/drawing/2014/main" id="{CD51D24B-5C33-48AC-BE09-1D22212AD1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25" name="Text Box 39">
          <a:extLst>
            <a:ext uri="{FF2B5EF4-FFF2-40B4-BE49-F238E27FC236}">
              <a16:creationId xmlns:a16="http://schemas.microsoft.com/office/drawing/2014/main" id="{4C383A5D-869C-4E31-BDF9-37B2923F01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26" name="Text Box 39">
          <a:extLst>
            <a:ext uri="{FF2B5EF4-FFF2-40B4-BE49-F238E27FC236}">
              <a16:creationId xmlns:a16="http://schemas.microsoft.com/office/drawing/2014/main" id="{E9E685AA-C881-4768-954C-D98385C355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27" name="Text Box 39">
          <a:extLst>
            <a:ext uri="{FF2B5EF4-FFF2-40B4-BE49-F238E27FC236}">
              <a16:creationId xmlns:a16="http://schemas.microsoft.com/office/drawing/2014/main" id="{F6ECEE43-C562-4C9B-930D-8811BF47B0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28" name="Text Box 39">
          <a:extLst>
            <a:ext uri="{FF2B5EF4-FFF2-40B4-BE49-F238E27FC236}">
              <a16:creationId xmlns:a16="http://schemas.microsoft.com/office/drawing/2014/main" id="{4CDB4647-317F-4773-9B45-470B3A8CCE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29" name="Text Box 39">
          <a:extLst>
            <a:ext uri="{FF2B5EF4-FFF2-40B4-BE49-F238E27FC236}">
              <a16:creationId xmlns:a16="http://schemas.microsoft.com/office/drawing/2014/main" id="{D99B36BD-D238-4389-9B1E-119ADDB047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30" name="Text Box 39">
          <a:extLst>
            <a:ext uri="{FF2B5EF4-FFF2-40B4-BE49-F238E27FC236}">
              <a16:creationId xmlns:a16="http://schemas.microsoft.com/office/drawing/2014/main" id="{C3906549-E6F8-4B29-86F4-FBF609460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31" name="Text Box 39">
          <a:extLst>
            <a:ext uri="{FF2B5EF4-FFF2-40B4-BE49-F238E27FC236}">
              <a16:creationId xmlns:a16="http://schemas.microsoft.com/office/drawing/2014/main" id="{E31135FD-ADF8-4567-803A-9D1C22923E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32" name="Text Box 39">
          <a:extLst>
            <a:ext uri="{FF2B5EF4-FFF2-40B4-BE49-F238E27FC236}">
              <a16:creationId xmlns:a16="http://schemas.microsoft.com/office/drawing/2014/main" id="{769C2B91-EC16-42B6-A5B8-6CE937B153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33" name="Text Box 39">
          <a:extLst>
            <a:ext uri="{FF2B5EF4-FFF2-40B4-BE49-F238E27FC236}">
              <a16:creationId xmlns:a16="http://schemas.microsoft.com/office/drawing/2014/main" id="{FB0E9A20-FFD7-4F77-8057-53687BBE59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34" name="Text Box 39">
          <a:extLst>
            <a:ext uri="{FF2B5EF4-FFF2-40B4-BE49-F238E27FC236}">
              <a16:creationId xmlns:a16="http://schemas.microsoft.com/office/drawing/2014/main" id="{68375DDA-2AA5-4119-9DF5-CA4B22C5B0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35" name="Text Box 39">
          <a:extLst>
            <a:ext uri="{FF2B5EF4-FFF2-40B4-BE49-F238E27FC236}">
              <a16:creationId xmlns:a16="http://schemas.microsoft.com/office/drawing/2014/main" id="{001D2600-9F1F-4E4F-97E1-C6F6CE3930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36" name="Text Box 39">
          <a:extLst>
            <a:ext uri="{FF2B5EF4-FFF2-40B4-BE49-F238E27FC236}">
              <a16:creationId xmlns:a16="http://schemas.microsoft.com/office/drawing/2014/main" id="{499AC3A8-42CD-4C2F-9CDB-8C7D64F556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37" name="Text Box 39">
          <a:extLst>
            <a:ext uri="{FF2B5EF4-FFF2-40B4-BE49-F238E27FC236}">
              <a16:creationId xmlns:a16="http://schemas.microsoft.com/office/drawing/2014/main" id="{F00843BA-9CD1-4E65-BB22-6415727B5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38" name="Text Box 39">
          <a:extLst>
            <a:ext uri="{FF2B5EF4-FFF2-40B4-BE49-F238E27FC236}">
              <a16:creationId xmlns:a16="http://schemas.microsoft.com/office/drawing/2014/main" id="{99223EEC-7C57-48E7-A6C2-92D360B92C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39" name="Text Box 39">
          <a:extLst>
            <a:ext uri="{FF2B5EF4-FFF2-40B4-BE49-F238E27FC236}">
              <a16:creationId xmlns:a16="http://schemas.microsoft.com/office/drawing/2014/main" id="{AF61124E-17B6-4A0F-8688-0E6E5E7DC1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40" name="Text Box 39">
          <a:extLst>
            <a:ext uri="{FF2B5EF4-FFF2-40B4-BE49-F238E27FC236}">
              <a16:creationId xmlns:a16="http://schemas.microsoft.com/office/drawing/2014/main" id="{1EFF8436-DC65-43A9-A2EF-A4E88B4B9C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41" name="Text Box 39">
          <a:extLst>
            <a:ext uri="{FF2B5EF4-FFF2-40B4-BE49-F238E27FC236}">
              <a16:creationId xmlns:a16="http://schemas.microsoft.com/office/drawing/2014/main" id="{60C189B4-D643-46FD-AD44-89E7BEA2EC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42" name="Text Box 39">
          <a:extLst>
            <a:ext uri="{FF2B5EF4-FFF2-40B4-BE49-F238E27FC236}">
              <a16:creationId xmlns:a16="http://schemas.microsoft.com/office/drawing/2014/main" id="{43ACC5B8-50DB-4640-9C5F-B9516E74E4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43" name="Text Box 39">
          <a:extLst>
            <a:ext uri="{FF2B5EF4-FFF2-40B4-BE49-F238E27FC236}">
              <a16:creationId xmlns:a16="http://schemas.microsoft.com/office/drawing/2014/main" id="{98B4FBE2-952B-410A-A3EE-B249786315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44" name="Text Box 39">
          <a:extLst>
            <a:ext uri="{FF2B5EF4-FFF2-40B4-BE49-F238E27FC236}">
              <a16:creationId xmlns:a16="http://schemas.microsoft.com/office/drawing/2014/main" id="{31CBE26C-4CD2-4210-9DCF-D5E6D69C29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45" name="Text Box 39">
          <a:extLst>
            <a:ext uri="{FF2B5EF4-FFF2-40B4-BE49-F238E27FC236}">
              <a16:creationId xmlns:a16="http://schemas.microsoft.com/office/drawing/2014/main" id="{BAF89485-8C63-43AD-98D7-744351550E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46" name="Text Box 39">
          <a:extLst>
            <a:ext uri="{FF2B5EF4-FFF2-40B4-BE49-F238E27FC236}">
              <a16:creationId xmlns:a16="http://schemas.microsoft.com/office/drawing/2014/main" id="{028DE890-C53E-4E72-B8E4-171B4A3354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47" name="Text Box 39">
          <a:extLst>
            <a:ext uri="{FF2B5EF4-FFF2-40B4-BE49-F238E27FC236}">
              <a16:creationId xmlns:a16="http://schemas.microsoft.com/office/drawing/2014/main" id="{E6A11957-CCBC-468E-A62B-C6B2030517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48" name="Text Box 39">
          <a:extLst>
            <a:ext uri="{FF2B5EF4-FFF2-40B4-BE49-F238E27FC236}">
              <a16:creationId xmlns:a16="http://schemas.microsoft.com/office/drawing/2014/main" id="{91989C2D-F1A6-4434-837B-3400DA3D0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49" name="Text Box 39">
          <a:extLst>
            <a:ext uri="{FF2B5EF4-FFF2-40B4-BE49-F238E27FC236}">
              <a16:creationId xmlns:a16="http://schemas.microsoft.com/office/drawing/2014/main" id="{0F9E8547-E781-4EBF-BEF0-F5736370B8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50" name="Text Box 39">
          <a:extLst>
            <a:ext uri="{FF2B5EF4-FFF2-40B4-BE49-F238E27FC236}">
              <a16:creationId xmlns:a16="http://schemas.microsoft.com/office/drawing/2014/main" id="{6E71F8A9-D710-4F19-8B3B-6577A39925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51" name="Text Box 39">
          <a:extLst>
            <a:ext uri="{FF2B5EF4-FFF2-40B4-BE49-F238E27FC236}">
              <a16:creationId xmlns:a16="http://schemas.microsoft.com/office/drawing/2014/main" id="{CC14F057-F258-4531-B56B-6821C96B89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52" name="Text Box 39">
          <a:extLst>
            <a:ext uri="{FF2B5EF4-FFF2-40B4-BE49-F238E27FC236}">
              <a16:creationId xmlns:a16="http://schemas.microsoft.com/office/drawing/2014/main" id="{28B5B4F1-B7B4-419C-9C8C-600E8888FBE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53" name="Text Box 39">
          <a:extLst>
            <a:ext uri="{FF2B5EF4-FFF2-40B4-BE49-F238E27FC236}">
              <a16:creationId xmlns:a16="http://schemas.microsoft.com/office/drawing/2014/main" id="{44EB7DC8-E5F9-4CD4-B533-0F83A271C9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54" name="Text Box 39">
          <a:extLst>
            <a:ext uri="{FF2B5EF4-FFF2-40B4-BE49-F238E27FC236}">
              <a16:creationId xmlns:a16="http://schemas.microsoft.com/office/drawing/2014/main" id="{8D899510-63C6-4912-8AC1-A61231F308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55" name="Text Box 39">
          <a:extLst>
            <a:ext uri="{FF2B5EF4-FFF2-40B4-BE49-F238E27FC236}">
              <a16:creationId xmlns:a16="http://schemas.microsoft.com/office/drawing/2014/main" id="{A38C6E1A-54DC-4EC0-82DC-CB3B3C3926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56" name="Text Box 39">
          <a:extLst>
            <a:ext uri="{FF2B5EF4-FFF2-40B4-BE49-F238E27FC236}">
              <a16:creationId xmlns:a16="http://schemas.microsoft.com/office/drawing/2014/main" id="{5BE8AC2D-0E03-4E6A-8E62-06170967F1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57" name="Text Box 39">
          <a:extLst>
            <a:ext uri="{FF2B5EF4-FFF2-40B4-BE49-F238E27FC236}">
              <a16:creationId xmlns:a16="http://schemas.microsoft.com/office/drawing/2014/main" id="{3384FAD6-0A34-40A7-A51C-8B96F80146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58" name="Text Box 39">
          <a:extLst>
            <a:ext uri="{FF2B5EF4-FFF2-40B4-BE49-F238E27FC236}">
              <a16:creationId xmlns:a16="http://schemas.microsoft.com/office/drawing/2014/main" id="{61379AB9-7A9C-4C50-9C13-B5C24BA576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2559" name="Text Box 39">
          <a:extLst>
            <a:ext uri="{FF2B5EF4-FFF2-40B4-BE49-F238E27FC236}">
              <a16:creationId xmlns:a16="http://schemas.microsoft.com/office/drawing/2014/main" id="{4316372C-C781-4E0F-A669-66DF5DF3947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322100</xdr:rowOff>
    </xdr:to>
    <xdr:sp macro="" textlink="">
      <xdr:nvSpPr>
        <xdr:cNvPr id="2560" name="Text Box 39">
          <a:extLst>
            <a:ext uri="{FF2B5EF4-FFF2-40B4-BE49-F238E27FC236}">
              <a16:creationId xmlns:a16="http://schemas.microsoft.com/office/drawing/2014/main" id="{B785AEA9-B557-4CEB-9BA8-39F6AED3DE5F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322100</xdr:rowOff>
    </xdr:to>
    <xdr:sp macro="" textlink="">
      <xdr:nvSpPr>
        <xdr:cNvPr id="2561" name="Text Box 39">
          <a:extLst>
            <a:ext uri="{FF2B5EF4-FFF2-40B4-BE49-F238E27FC236}">
              <a16:creationId xmlns:a16="http://schemas.microsoft.com/office/drawing/2014/main" id="{71019822-73A4-4A27-9674-E7757C29D607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2562" name="Text Box 39">
          <a:extLst>
            <a:ext uri="{FF2B5EF4-FFF2-40B4-BE49-F238E27FC236}">
              <a16:creationId xmlns:a16="http://schemas.microsoft.com/office/drawing/2014/main" id="{79AF3990-AF61-4765-8139-FF9B9449003A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563" name="Text Box 39">
          <a:extLst>
            <a:ext uri="{FF2B5EF4-FFF2-40B4-BE49-F238E27FC236}">
              <a16:creationId xmlns:a16="http://schemas.microsoft.com/office/drawing/2014/main" id="{4FD862DE-0ABF-4F72-890D-5323541B35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564" name="Text Box 39">
          <a:extLst>
            <a:ext uri="{FF2B5EF4-FFF2-40B4-BE49-F238E27FC236}">
              <a16:creationId xmlns:a16="http://schemas.microsoft.com/office/drawing/2014/main" id="{1714AF57-262D-4F70-BEA0-519E7E0A94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565" name="Text Box 39">
          <a:extLst>
            <a:ext uri="{FF2B5EF4-FFF2-40B4-BE49-F238E27FC236}">
              <a16:creationId xmlns:a16="http://schemas.microsoft.com/office/drawing/2014/main" id="{D253FF24-AC75-4979-ABEE-90BAAB23AF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566" name="Text Box 39">
          <a:extLst>
            <a:ext uri="{FF2B5EF4-FFF2-40B4-BE49-F238E27FC236}">
              <a16:creationId xmlns:a16="http://schemas.microsoft.com/office/drawing/2014/main" id="{4AF3EB84-12A0-4F24-B729-868E0E58ED8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AE0B1743-5BF6-45A4-8C07-BCC99C0486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68" name="Text Box 39">
          <a:extLst>
            <a:ext uri="{FF2B5EF4-FFF2-40B4-BE49-F238E27FC236}">
              <a16:creationId xmlns:a16="http://schemas.microsoft.com/office/drawing/2014/main" id="{B34860EA-6247-4B38-A6B4-015E6A4DA9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69" name="Text Box 39">
          <a:extLst>
            <a:ext uri="{FF2B5EF4-FFF2-40B4-BE49-F238E27FC236}">
              <a16:creationId xmlns:a16="http://schemas.microsoft.com/office/drawing/2014/main" id="{01073065-4582-4AB4-B743-EBC551C0A8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70" name="Text Box 39">
          <a:extLst>
            <a:ext uri="{FF2B5EF4-FFF2-40B4-BE49-F238E27FC236}">
              <a16:creationId xmlns:a16="http://schemas.microsoft.com/office/drawing/2014/main" id="{7FAB3C9B-4B1F-4F90-9AB8-ECBF48754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71" name="Text Box 39">
          <a:extLst>
            <a:ext uri="{FF2B5EF4-FFF2-40B4-BE49-F238E27FC236}">
              <a16:creationId xmlns:a16="http://schemas.microsoft.com/office/drawing/2014/main" id="{7E2C366B-1FB2-4C1C-A93C-26F9FDAE0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72" name="Text Box 39">
          <a:extLst>
            <a:ext uri="{FF2B5EF4-FFF2-40B4-BE49-F238E27FC236}">
              <a16:creationId xmlns:a16="http://schemas.microsoft.com/office/drawing/2014/main" id="{F7F97283-523C-4F8F-A1ED-25A1A13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73" name="Text Box 39">
          <a:extLst>
            <a:ext uri="{FF2B5EF4-FFF2-40B4-BE49-F238E27FC236}">
              <a16:creationId xmlns:a16="http://schemas.microsoft.com/office/drawing/2014/main" id="{A8CB4F94-B08E-4237-8984-58C3C51BD9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74" name="Text Box 39">
          <a:extLst>
            <a:ext uri="{FF2B5EF4-FFF2-40B4-BE49-F238E27FC236}">
              <a16:creationId xmlns:a16="http://schemas.microsoft.com/office/drawing/2014/main" id="{D70543CD-D1A4-4976-B38F-42CC683DF8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75" name="Text Box 39">
          <a:extLst>
            <a:ext uri="{FF2B5EF4-FFF2-40B4-BE49-F238E27FC236}">
              <a16:creationId xmlns:a16="http://schemas.microsoft.com/office/drawing/2014/main" id="{0AE33BF4-6B13-41E9-BBD4-64F44F24B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76" name="Text Box 39">
          <a:extLst>
            <a:ext uri="{FF2B5EF4-FFF2-40B4-BE49-F238E27FC236}">
              <a16:creationId xmlns:a16="http://schemas.microsoft.com/office/drawing/2014/main" id="{5A7530E5-DC24-46A1-BD72-8EA3BA9A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77" name="Text Box 39">
          <a:extLst>
            <a:ext uri="{FF2B5EF4-FFF2-40B4-BE49-F238E27FC236}">
              <a16:creationId xmlns:a16="http://schemas.microsoft.com/office/drawing/2014/main" id="{01984D0D-E8CA-4634-B411-C5CAF020C0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78" name="Text Box 39">
          <a:extLst>
            <a:ext uri="{FF2B5EF4-FFF2-40B4-BE49-F238E27FC236}">
              <a16:creationId xmlns:a16="http://schemas.microsoft.com/office/drawing/2014/main" id="{E653C6DC-DCFB-47E8-93EF-B444C9143B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79" name="Text Box 39">
          <a:extLst>
            <a:ext uri="{FF2B5EF4-FFF2-40B4-BE49-F238E27FC236}">
              <a16:creationId xmlns:a16="http://schemas.microsoft.com/office/drawing/2014/main" id="{B94A9650-DB2C-48B6-B5B0-802E1C261A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80" name="Text Box 39">
          <a:extLst>
            <a:ext uri="{FF2B5EF4-FFF2-40B4-BE49-F238E27FC236}">
              <a16:creationId xmlns:a16="http://schemas.microsoft.com/office/drawing/2014/main" id="{89D5F081-F59A-48F4-9EA3-40E93A5B67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81" name="Text Box 39">
          <a:extLst>
            <a:ext uri="{FF2B5EF4-FFF2-40B4-BE49-F238E27FC236}">
              <a16:creationId xmlns:a16="http://schemas.microsoft.com/office/drawing/2014/main" id="{3150E612-B12B-4A8A-B3A8-53EAEB7B4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82" name="Text Box 39">
          <a:extLst>
            <a:ext uri="{FF2B5EF4-FFF2-40B4-BE49-F238E27FC236}">
              <a16:creationId xmlns:a16="http://schemas.microsoft.com/office/drawing/2014/main" id="{7B8B7232-F50E-4597-A7B2-CC670F641C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83" name="Text Box 39">
          <a:extLst>
            <a:ext uri="{FF2B5EF4-FFF2-40B4-BE49-F238E27FC236}">
              <a16:creationId xmlns:a16="http://schemas.microsoft.com/office/drawing/2014/main" id="{3FA86C84-8892-4695-A54E-34FF8E3714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84" name="Text Box 39">
          <a:extLst>
            <a:ext uri="{FF2B5EF4-FFF2-40B4-BE49-F238E27FC236}">
              <a16:creationId xmlns:a16="http://schemas.microsoft.com/office/drawing/2014/main" id="{BCD60D6A-367E-4C31-8BA5-F92C0ED97E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85" name="Text Box 39">
          <a:extLst>
            <a:ext uri="{FF2B5EF4-FFF2-40B4-BE49-F238E27FC236}">
              <a16:creationId xmlns:a16="http://schemas.microsoft.com/office/drawing/2014/main" id="{4A3F28AE-1B7F-4256-99C1-9EA908F967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86" name="Text Box 39">
          <a:extLst>
            <a:ext uri="{FF2B5EF4-FFF2-40B4-BE49-F238E27FC236}">
              <a16:creationId xmlns:a16="http://schemas.microsoft.com/office/drawing/2014/main" id="{690001B4-A7B7-4BA5-BFE0-FAFADE3090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87" name="Text Box 39">
          <a:extLst>
            <a:ext uri="{FF2B5EF4-FFF2-40B4-BE49-F238E27FC236}">
              <a16:creationId xmlns:a16="http://schemas.microsoft.com/office/drawing/2014/main" id="{89A866E6-0A89-4F6D-894D-9F778F0E98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88" name="Text Box 39">
          <a:extLst>
            <a:ext uri="{FF2B5EF4-FFF2-40B4-BE49-F238E27FC236}">
              <a16:creationId xmlns:a16="http://schemas.microsoft.com/office/drawing/2014/main" id="{5F19605B-C727-4F81-88FB-655753F31B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589" name="Text Box 39">
          <a:extLst>
            <a:ext uri="{FF2B5EF4-FFF2-40B4-BE49-F238E27FC236}">
              <a16:creationId xmlns:a16="http://schemas.microsoft.com/office/drawing/2014/main" id="{1B75A477-111C-460D-9197-754641E02D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590" name="Text Box 39">
          <a:extLst>
            <a:ext uri="{FF2B5EF4-FFF2-40B4-BE49-F238E27FC236}">
              <a16:creationId xmlns:a16="http://schemas.microsoft.com/office/drawing/2014/main" id="{791CCC9B-08DB-4559-894E-C5A8C7C93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591" name="Text Box 39">
          <a:extLst>
            <a:ext uri="{FF2B5EF4-FFF2-40B4-BE49-F238E27FC236}">
              <a16:creationId xmlns:a16="http://schemas.microsoft.com/office/drawing/2014/main" id="{E240618E-E0E4-4349-BD37-84FEF7DB57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92" name="Text Box 39">
          <a:extLst>
            <a:ext uri="{FF2B5EF4-FFF2-40B4-BE49-F238E27FC236}">
              <a16:creationId xmlns:a16="http://schemas.microsoft.com/office/drawing/2014/main" id="{0DDC4CEE-67DC-47A8-84E1-1907C8EC60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93" name="Text Box 39">
          <a:extLst>
            <a:ext uri="{FF2B5EF4-FFF2-40B4-BE49-F238E27FC236}">
              <a16:creationId xmlns:a16="http://schemas.microsoft.com/office/drawing/2014/main" id="{C9893699-F12C-44A8-8E89-A21C36BA7B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94" name="Text Box 39">
          <a:extLst>
            <a:ext uri="{FF2B5EF4-FFF2-40B4-BE49-F238E27FC236}">
              <a16:creationId xmlns:a16="http://schemas.microsoft.com/office/drawing/2014/main" id="{412B4CC1-104D-471C-BD91-F2B78CBFA9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95" name="Text Box 39">
          <a:extLst>
            <a:ext uri="{FF2B5EF4-FFF2-40B4-BE49-F238E27FC236}">
              <a16:creationId xmlns:a16="http://schemas.microsoft.com/office/drawing/2014/main" id="{0146161F-373F-4D76-9856-FE5D1AB1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96" name="Text Box 39">
          <a:extLst>
            <a:ext uri="{FF2B5EF4-FFF2-40B4-BE49-F238E27FC236}">
              <a16:creationId xmlns:a16="http://schemas.microsoft.com/office/drawing/2014/main" id="{5CEEB29C-69FF-468E-9D59-25652EF642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97" name="Text Box 39">
          <a:extLst>
            <a:ext uri="{FF2B5EF4-FFF2-40B4-BE49-F238E27FC236}">
              <a16:creationId xmlns:a16="http://schemas.microsoft.com/office/drawing/2014/main" id="{9B8977F2-F226-4368-AD5E-3C5C148257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98" name="Text Box 39">
          <a:extLst>
            <a:ext uri="{FF2B5EF4-FFF2-40B4-BE49-F238E27FC236}">
              <a16:creationId xmlns:a16="http://schemas.microsoft.com/office/drawing/2014/main" id="{2212328B-B401-4A6E-9AA3-CD06D8A88D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599" name="Text Box 39">
          <a:extLst>
            <a:ext uri="{FF2B5EF4-FFF2-40B4-BE49-F238E27FC236}">
              <a16:creationId xmlns:a16="http://schemas.microsoft.com/office/drawing/2014/main" id="{D19EEA47-947B-4288-8F74-8B1EB82331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1BBE4BC2-D6F9-43CE-9A85-C2E793AF14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01" name="Text Box 39">
          <a:extLst>
            <a:ext uri="{FF2B5EF4-FFF2-40B4-BE49-F238E27FC236}">
              <a16:creationId xmlns:a16="http://schemas.microsoft.com/office/drawing/2014/main" id="{A33B368E-0A1E-42C5-BF8D-D57E9E7E2A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02" name="Text Box 39">
          <a:extLst>
            <a:ext uri="{FF2B5EF4-FFF2-40B4-BE49-F238E27FC236}">
              <a16:creationId xmlns:a16="http://schemas.microsoft.com/office/drawing/2014/main" id="{81AC4CA7-7281-4329-93BE-1BC0F30723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03" name="Text Box 39">
          <a:extLst>
            <a:ext uri="{FF2B5EF4-FFF2-40B4-BE49-F238E27FC236}">
              <a16:creationId xmlns:a16="http://schemas.microsoft.com/office/drawing/2014/main" id="{E5C35076-5DFE-4964-9662-EC3553338D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04" name="Text Box 39">
          <a:extLst>
            <a:ext uri="{FF2B5EF4-FFF2-40B4-BE49-F238E27FC236}">
              <a16:creationId xmlns:a16="http://schemas.microsoft.com/office/drawing/2014/main" id="{9BD9859F-555E-4405-9D46-636C409E88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5F9F9C85-D6BA-4A97-9DB9-37225FE2AB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06" name="Text Box 39">
          <a:extLst>
            <a:ext uri="{FF2B5EF4-FFF2-40B4-BE49-F238E27FC236}">
              <a16:creationId xmlns:a16="http://schemas.microsoft.com/office/drawing/2014/main" id="{0E2DE501-EE72-4812-8356-7A1ED3A520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07" name="Text Box 39">
          <a:extLst>
            <a:ext uri="{FF2B5EF4-FFF2-40B4-BE49-F238E27FC236}">
              <a16:creationId xmlns:a16="http://schemas.microsoft.com/office/drawing/2014/main" id="{91DEDEA5-B4A8-45AC-9B53-9A76E9FCC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08" name="Text Box 39">
          <a:extLst>
            <a:ext uri="{FF2B5EF4-FFF2-40B4-BE49-F238E27FC236}">
              <a16:creationId xmlns:a16="http://schemas.microsoft.com/office/drawing/2014/main" id="{89297DC2-62A9-480C-9124-82FBFAF992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09" name="Text Box 39">
          <a:extLst>
            <a:ext uri="{FF2B5EF4-FFF2-40B4-BE49-F238E27FC236}">
              <a16:creationId xmlns:a16="http://schemas.microsoft.com/office/drawing/2014/main" id="{EEED6D5B-9A22-4F5E-A44D-F3E60379E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10" name="Text Box 39">
          <a:extLst>
            <a:ext uri="{FF2B5EF4-FFF2-40B4-BE49-F238E27FC236}">
              <a16:creationId xmlns:a16="http://schemas.microsoft.com/office/drawing/2014/main" id="{3227DE00-6CB6-4F5D-86AB-03A09CFC0E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11" name="Text Box 39">
          <a:extLst>
            <a:ext uri="{FF2B5EF4-FFF2-40B4-BE49-F238E27FC236}">
              <a16:creationId xmlns:a16="http://schemas.microsoft.com/office/drawing/2014/main" id="{08608320-2FD2-4C42-9888-00BD4A2D93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12" name="Text Box 39">
          <a:extLst>
            <a:ext uri="{FF2B5EF4-FFF2-40B4-BE49-F238E27FC236}">
              <a16:creationId xmlns:a16="http://schemas.microsoft.com/office/drawing/2014/main" id="{7BCDE171-77DC-4B4C-9D50-3B0D43C50A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613" name="Text Box 39">
          <a:extLst>
            <a:ext uri="{FF2B5EF4-FFF2-40B4-BE49-F238E27FC236}">
              <a16:creationId xmlns:a16="http://schemas.microsoft.com/office/drawing/2014/main" id="{3C8F151C-BD55-4409-91BA-F805224527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614" name="Text Box 39">
          <a:extLst>
            <a:ext uri="{FF2B5EF4-FFF2-40B4-BE49-F238E27FC236}">
              <a16:creationId xmlns:a16="http://schemas.microsoft.com/office/drawing/2014/main" id="{9D37CEE9-445F-456B-A697-3BAF853EDD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615" name="Text Box 39">
          <a:extLst>
            <a:ext uri="{FF2B5EF4-FFF2-40B4-BE49-F238E27FC236}">
              <a16:creationId xmlns:a16="http://schemas.microsoft.com/office/drawing/2014/main" id="{74448CA6-5E4B-40A5-BD18-F4652FFB4D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322100</xdr:rowOff>
    </xdr:to>
    <xdr:sp macro="" textlink="">
      <xdr:nvSpPr>
        <xdr:cNvPr id="2616" name="Text Box 39">
          <a:extLst>
            <a:ext uri="{FF2B5EF4-FFF2-40B4-BE49-F238E27FC236}">
              <a16:creationId xmlns:a16="http://schemas.microsoft.com/office/drawing/2014/main" id="{C11CE4A8-1EB2-482D-9923-617CD624F9C8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2617" name="Text Box 39">
          <a:extLst>
            <a:ext uri="{FF2B5EF4-FFF2-40B4-BE49-F238E27FC236}">
              <a16:creationId xmlns:a16="http://schemas.microsoft.com/office/drawing/2014/main" id="{EE2C427B-1C9E-4E5D-9E9D-15D91EAA1FC1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18" name="Text Box 39">
          <a:extLst>
            <a:ext uri="{FF2B5EF4-FFF2-40B4-BE49-F238E27FC236}">
              <a16:creationId xmlns:a16="http://schemas.microsoft.com/office/drawing/2014/main" id="{C07CDE54-8AAE-487C-BB9F-42552AF6B5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19" name="Text Box 39">
          <a:extLst>
            <a:ext uri="{FF2B5EF4-FFF2-40B4-BE49-F238E27FC236}">
              <a16:creationId xmlns:a16="http://schemas.microsoft.com/office/drawing/2014/main" id="{423FB048-AFBB-462A-A832-AA151B6C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20" name="Text Box 39">
          <a:extLst>
            <a:ext uri="{FF2B5EF4-FFF2-40B4-BE49-F238E27FC236}">
              <a16:creationId xmlns:a16="http://schemas.microsoft.com/office/drawing/2014/main" id="{87F948BD-F2CD-408C-89C7-F6F9FE0F29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21" name="Text Box 39">
          <a:extLst>
            <a:ext uri="{FF2B5EF4-FFF2-40B4-BE49-F238E27FC236}">
              <a16:creationId xmlns:a16="http://schemas.microsoft.com/office/drawing/2014/main" id="{4ED49B49-7ADD-49A6-A924-14F06FD76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22" name="Text Box 39">
          <a:extLst>
            <a:ext uri="{FF2B5EF4-FFF2-40B4-BE49-F238E27FC236}">
              <a16:creationId xmlns:a16="http://schemas.microsoft.com/office/drawing/2014/main" id="{80E2B49F-BFEC-4708-93AE-220C5B89C9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23" name="Text Box 39">
          <a:extLst>
            <a:ext uri="{FF2B5EF4-FFF2-40B4-BE49-F238E27FC236}">
              <a16:creationId xmlns:a16="http://schemas.microsoft.com/office/drawing/2014/main" id="{F665A18B-479B-4405-B8CD-253D95FCE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24" name="Text Box 39">
          <a:extLst>
            <a:ext uri="{FF2B5EF4-FFF2-40B4-BE49-F238E27FC236}">
              <a16:creationId xmlns:a16="http://schemas.microsoft.com/office/drawing/2014/main" id="{16C85229-3D4F-4E93-B36F-A600AEF36B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25" name="Text Box 39">
          <a:extLst>
            <a:ext uri="{FF2B5EF4-FFF2-40B4-BE49-F238E27FC236}">
              <a16:creationId xmlns:a16="http://schemas.microsoft.com/office/drawing/2014/main" id="{E311E22D-BD9C-4AD8-96FF-415155BF10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26" name="Text Box 39">
          <a:extLst>
            <a:ext uri="{FF2B5EF4-FFF2-40B4-BE49-F238E27FC236}">
              <a16:creationId xmlns:a16="http://schemas.microsoft.com/office/drawing/2014/main" id="{0F58F5FC-DC47-48F9-9597-24E7A7A2AF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27" name="Text Box 39">
          <a:extLst>
            <a:ext uri="{FF2B5EF4-FFF2-40B4-BE49-F238E27FC236}">
              <a16:creationId xmlns:a16="http://schemas.microsoft.com/office/drawing/2014/main" id="{8762B5D2-203F-4869-8445-EDB4A87026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28" name="Text Box 39">
          <a:extLst>
            <a:ext uri="{FF2B5EF4-FFF2-40B4-BE49-F238E27FC236}">
              <a16:creationId xmlns:a16="http://schemas.microsoft.com/office/drawing/2014/main" id="{E799477D-5C70-4E72-8C4A-09D7E4AF1E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29" name="Text Box 39">
          <a:extLst>
            <a:ext uri="{FF2B5EF4-FFF2-40B4-BE49-F238E27FC236}">
              <a16:creationId xmlns:a16="http://schemas.microsoft.com/office/drawing/2014/main" id="{6535D03E-D8A3-4C55-B29B-4A2E83D12C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30" name="Text Box 39">
          <a:extLst>
            <a:ext uri="{FF2B5EF4-FFF2-40B4-BE49-F238E27FC236}">
              <a16:creationId xmlns:a16="http://schemas.microsoft.com/office/drawing/2014/main" id="{55E4CB54-056C-45AB-B3B4-C785815204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31" name="Text Box 39">
          <a:extLst>
            <a:ext uri="{FF2B5EF4-FFF2-40B4-BE49-F238E27FC236}">
              <a16:creationId xmlns:a16="http://schemas.microsoft.com/office/drawing/2014/main" id="{19CD39AF-18D5-4B4B-B448-873D6577D0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32" name="Text Box 39">
          <a:extLst>
            <a:ext uri="{FF2B5EF4-FFF2-40B4-BE49-F238E27FC236}">
              <a16:creationId xmlns:a16="http://schemas.microsoft.com/office/drawing/2014/main" id="{701EDA2B-D7E6-42EC-8207-4387113554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33" name="Text Box 39">
          <a:extLst>
            <a:ext uri="{FF2B5EF4-FFF2-40B4-BE49-F238E27FC236}">
              <a16:creationId xmlns:a16="http://schemas.microsoft.com/office/drawing/2014/main" id="{2E7DDAB8-FD95-412A-9EF8-469A837AD8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34" name="Text Box 39">
          <a:extLst>
            <a:ext uri="{FF2B5EF4-FFF2-40B4-BE49-F238E27FC236}">
              <a16:creationId xmlns:a16="http://schemas.microsoft.com/office/drawing/2014/main" id="{E413C2E3-8EC3-4AAE-AD03-2C86A824B1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35" name="Text Box 39">
          <a:extLst>
            <a:ext uri="{FF2B5EF4-FFF2-40B4-BE49-F238E27FC236}">
              <a16:creationId xmlns:a16="http://schemas.microsoft.com/office/drawing/2014/main" id="{556E5AA3-9863-48F0-839D-B6F7A7FE60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36" name="Text Box 39">
          <a:extLst>
            <a:ext uri="{FF2B5EF4-FFF2-40B4-BE49-F238E27FC236}">
              <a16:creationId xmlns:a16="http://schemas.microsoft.com/office/drawing/2014/main" id="{48524E58-4DC2-42E2-ADB2-021D67246E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37" name="Text Box 39">
          <a:extLst>
            <a:ext uri="{FF2B5EF4-FFF2-40B4-BE49-F238E27FC236}">
              <a16:creationId xmlns:a16="http://schemas.microsoft.com/office/drawing/2014/main" id="{4B49F3F8-99BD-4498-BC1E-C0DDF595CA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38" name="Text Box 39">
          <a:extLst>
            <a:ext uri="{FF2B5EF4-FFF2-40B4-BE49-F238E27FC236}">
              <a16:creationId xmlns:a16="http://schemas.microsoft.com/office/drawing/2014/main" id="{9A23916D-3215-4CEA-8102-BE9160BCA6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8448C315-2857-45AD-91FE-1A08C9C725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40" name="Text Box 39">
          <a:extLst>
            <a:ext uri="{FF2B5EF4-FFF2-40B4-BE49-F238E27FC236}">
              <a16:creationId xmlns:a16="http://schemas.microsoft.com/office/drawing/2014/main" id="{6805C098-BF3B-4D0A-8778-CA6729AB92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41" name="Text Box 39">
          <a:extLst>
            <a:ext uri="{FF2B5EF4-FFF2-40B4-BE49-F238E27FC236}">
              <a16:creationId xmlns:a16="http://schemas.microsoft.com/office/drawing/2014/main" id="{008E3291-1E8F-44D6-B3AA-B54FE13059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42" name="Text Box 39">
          <a:extLst>
            <a:ext uri="{FF2B5EF4-FFF2-40B4-BE49-F238E27FC236}">
              <a16:creationId xmlns:a16="http://schemas.microsoft.com/office/drawing/2014/main" id="{7894A3C8-D6DE-4712-A227-BE2C6E3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43" name="Text Box 39">
          <a:extLst>
            <a:ext uri="{FF2B5EF4-FFF2-40B4-BE49-F238E27FC236}">
              <a16:creationId xmlns:a16="http://schemas.microsoft.com/office/drawing/2014/main" id="{9E304C03-4E1E-429C-A79F-9FED214E2D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44" name="Text Box 39">
          <a:extLst>
            <a:ext uri="{FF2B5EF4-FFF2-40B4-BE49-F238E27FC236}">
              <a16:creationId xmlns:a16="http://schemas.microsoft.com/office/drawing/2014/main" id="{3543A392-B099-48B6-A536-E7214E0439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45" name="Text Box 39">
          <a:extLst>
            <a:ext uri="{FF2B5EF4-FFF2-40B4-BE49-F238E27FC236}">
              <a16:creationId xmlns:a16="http://schemas.microsoft.com/office/drawing/2014/main" id="{7DA44332-92A5-43A6-9678-0F6992FCE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46" name="Text Box 39">
          <a:extLst>
            <a:ext uri="{FF2B5EF4-FFF2-40B4-BE49-F238E27FC236}">
              <a16:creationId xmlns:a16="http://schemas.microsoft.com/office/drawing/2014/main" id="{F026476E-97C6-4BF2-BB45-243C85C61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47" name="Text Box 39">
          <a:extLst>
            <a:ext uri="{FF2B5EF4-FFF2-40B4-BE49-F238E27FC236}">
              <a16:creationId xmlns:a16="http://schemas.microsoft.com/office/drawing/2014/main" id="{0C99E78D-99AC-4544-9B00-A5AF9ECEAA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48" name="Text Box 39">
          <a:extLst>
            <a:ext uri="{FF2B5EF4-FFF2-40B4-BE49-F238E27FC236}">
              <a16:creationId xmlns:a16="http://schemas.microsoft.com/office/drawing/2014/main" id="{C06614A3-3C37-4D91-94FD-1EBCF5D196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49" name="Text Box 39">
          <a:extLst>
            <a:ext uri="{FF2B5EF4-FFF2-40B4-BE49-F238E27FC236}">
              <a16:creationId xmlns:a16="http://schemas.microsoft.com/office/drawing/2014/main" id="{7F476F7E-ECBA-4FD2-A21F-BEDEFECB9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50" name="Text Box 39">
          <a:extLst>
            <a:ext uri="{FF2B5EF4-FFF2-40B4-BE49-F238E27FC236}">
              <a16:creationId xmlns:a16="http://schemas.microsoft.com/office/drawing/2014/main" id="{FED32DD3-A0E9-4045-B6B4-A6F8E865F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51" name="Text Box 39">
          <a:extLst>
            <a:ext uri="{FF2B5EF4-FFF2-40B4-BE49-F238E27FC236}">
              <a16:creationId xmlns:a16="http://schemas.microsoft.com/office/drawing/2014/main" id="{54DE278A-FBD7-4C64-BBCB-559D7B30C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52" name="Text Box 39">
          <a:extLst>
            <a:ext uri="{FF2B5EF4-FFF2-40B4-BE49-F238E27FC236}">
              <a16:creationId xmlns:a16="http://schemas.microsoft.com/office/drawing/2014/main" id="{264F275F-8CCB-4EE2-B070-4FDCFFEF9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53" name="Text Box 39">
          <a:extLst>
            <a:ext uri="{FF2B5EF4-FFF2-40B4-BE49-F238E27FC236}">
              <a16:creationId xmlns:a16="http://schemas.microsoft.com/office/drawing/2014/main" id="{C5A11D45-52D9-4B8F-B808-7EB26AD053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54" name="Text Box 39">
          <a:extLst>
            <a:ext uri="{FF2B5EF4-FFF2-40B4-BE49-F238E27FC236}">
              <a16:creationId xmlns:a16="http://schemas.microsoft.com/office/drawing/2014/main" id="{C167AEED-0A46-4366-8F6D-36466FE5D4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55" name="Text Box 39">
          <a:extLst>
            <a:ext uri="{FF2B5EF4-FFF2-40B4-BE49-F238E27FC236}">
              <a16:creationId xmlns:a16="http://schemas.microsoft.com/office/drawing/2014/main" id="{076CE6B1-A94F-44B2-A966-7EAACC6F2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56" name="Text Box 39">
          <a:extLst>
            <a:ext uri="{FF2B5EF4-FFF2-40B4-BE49-F238E27FC236}">
              <a16:creationId xmlns:a16="http://schemas.microsoft.com/office/drawing/2014/main" id="{08AA06CA-200D-4557-892C-F3280F8F4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57" name="Text Box 39">
          <a:extLst>
            <a:ext uri="{FF2B5EF4-FFF2-40B4-BE49-F238E27FC236}">
              <a16:creationId xmlns:a16="http://schemas.microsoft.com/office/drawing/2014/main" id="{41C0F729-277C-4FD8-9FC5-620BEB2587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58" name="Text Box 39">
          <a:extLst>
            <a:ext uri="{FF2B5EF4-FFF2-40B4-BE49-F238E27FC236}">
              <a16:creationId xmlns:a16="http://schemas.microsoft.com/office/drawing/2014/main" id="{49C2DD07-4640-413B-9437-25D9893D65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59" name="Text Box 39">
          <a:extLst>
            <a:ext uri="{FF2B5EF4-FFF2-40B4-BE49-F238E27FC236}">
              <a16:creationId xmlns:a16="http://schemas.microsoft.com/office/drawing/2014/main" id="{C76A010C-8F96-4A4F-91C8-8DB8B1B9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2660" name="Text Box 39">
          <a:extLst>
            <a:ext uri="{FF2B5EF4-FFF2-40B4-BE49-F238E27FC236}">
              <a16:creationId xmlns:a16="http://schemas.microsoft.com/office/drawing/2014/main" id="{A0951436-96DD-424B-90F0-07C7F159488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322100</xdr:rowOff>
    </xdr:to>
    <xdr:sp macro="" textlink="">
      <xdr:nvSpPr>
        <xdr:cNvPr id="2661" name="Text Box 39">
          <a:extLst>
            <a:ext uri="{FF2B5EF4-FFF2-40B4-BE49-F238E27FC236}">
              <a16:creationId xmlns:a16="http://schemas.microsoft.com/office/drawing/2014/main" id="{92CF3EDF-CDB3-48B3-8947-06176B7B8450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322100</xdr:rowOff>
    </xdr:to>
    <xdr:sp macro="" textlink="">
      <xdr:nvSpPr>
        <xdr:cNvPr id="2662" name="Text Box 39">
          <a:extLst>
            <a:ext uri="{FF2B5EF4-FFF2-40B4-BE49-F238E27FC236}">
              <a16:creationId xmlns:a16="http://schemas.microsoft.com/office/drawing/2014/main" id="{E81E0745-274E-4C95-B76A-07CE7D6041C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2663" name="Text Box 39">
          <a:extLst>
            <a:ext uri="{FF2B5EF4-FFF2-40B4-BE49-F238E27FC236}">
              <a16:creationId xmlns:a16="http://schemas.microsoft.com/office/drawing/2014/main" id="{96C284D2-CB48-4711-89EE-BD732653A0A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664" name="Text Box 39">
          <a:extLst>
            <a:ext uri="{FF2B5EF4-FFF2-40B4-BE49-F238E27FC236}">
              <a16:creationId xmlns:a16="http://schemas.microsoft.com/office/drawing/2014/main" id="{C4B40017-AC08-4130-990D-C5912F2409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665" name="Text Box 39">
          <a:extLst>
            <a:ext uri="{FF2B5EF4-FFF2-40B4-BE49-F238E27FC236}">
              <a16:creationId xmlns:a16="http://schemas.microsoft.com/office/drawing/2014/main" id="{36D04B05-1F7C-4BF2-A4C4-9DA45B143E3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666" name="Text Box 39">
          <a:extLst>
            <a:ext uri="{FF2B5EF4-FFF2-40B4-BE49-F238E27FC236}">
              <a16:creationId xmlns:a16="http://schemas.microsoft.com/office/drawing/2014/main" id="{4B6A1CFB-F694-4E12-861B-3355DA94CF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67" name="Text Box 39">
          <a:extLst>
            <a:ext uri="{FF2B5EF4-FFF2-40B4-BE49-F238E27FC236}">
              <a16:creationId xmlns:a16="http://schemas.microsoft.com/office/drawing/2014/main" id="{D7DE3DA2-CED9-42FC-802D-F8711FCA11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68" name="Text Box 39">
          <a:extLst>
            <a:ext uri="{FF2B5EF4-FFF2-40B4-BE49-F238E27FC236}">
              <a16:creationId xmlns:a16="http://schemas.microsoft.com/office/drawing/2014/main" id="{0BEE5A59-14D9-4AA3-882A-254DBBAE51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69" name="Text Box 39">
          <a:extLst>
            <a:ext uri="{FF2B5EF4-FFF2-40B4-BE49-F238E27FC236}">
              <a16:creationId xmlns:a16="http://schemas.microsoft.com/office/drawing/2014/main" id="{BFA276BE-2BB1-42FB-B623-FDA32685B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70" name="Text Box 39">
          <a:extLst>
            <a:ext uri="{FF2B5EF4-FFF2-40B4-BE49-F238E27FC236}">
              <a16:creationId xmlns:a16="http://schemas.microsoft.com/office/drawing/2014/main" id="{7F81AA6C-E629-4DF8-B760-CD733F0A0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71" name="Text Box 39">
          <a:extLst>
            <a:ext uri="{FF2B5EF4-FFF2-40B4-BE49-F238E27FC236}">
              <a16:creationId xmlns:a16="http://schemas.microsoft.com/office/drawing/2014/main" id="{55667974-87E0-426F-B822-763E0C838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72" name="Text Box 39">
          <a:extLst>
            <a:ext uri="{FF2B5EF4-FFF2-40B4-BE49-F238E27FC236}">
              <a16:creationId xmlns:a16="http://schemas.microsoft.com/office/drawing/2014/main" id="{6C67CA6B-E912-439F-9DC0-A94FC3D1C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800E0669-6772-4872-8FA3-7B4AECF5CF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74" name="Text Box 39">
          <a:extLst>
            <a:ext uri="{FF2B5EF4-FFF2-40B4-BE49-F238E27FC236}">
              <a16:creationId xmlns:a16="http://schemas.microsoft.com/office/drawing/2014/main" id="{27CDBCD8-1DEC-4C58-89DC-BBEE504268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75" name="Text Box 39">
          <a:extLst>
            <a:ext uri="{FF2B5EF4-FFF2-40B4-BE49-F238E27FC236}">
              <a16:creationId xmlns:a16="http://schemas.microsoft.com/office/drawing/2014/main" id="{14566492-B2BE-4DD7-B3F3-3969392DF8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76" name="Text Box 39">
          <a:extLst>
            <a:ext uri="{FF2B5EF4-FFF2-40B4-BE49-F238E27FC236}">
              <a16:creationId xmlns:a16="http://schemas.microsoft.com/office/drawing/2014/main" id="{63292CB5-3ACB-4EF4-B2E1-44EEC223EB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77" name="Text Box 39">
          <a:extLst>
            <a:ext uri="{FF2B5EF4-FFF2-40B4-BE49-F238E27FC236}">
              <a16:creationId xmlns:a16="http://schemas.microsoft.com/office/drawing/2014/main" id="{03861289-B71B-4132-BCED-3DFAB25E3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78" name="Text Box 39">
          <a:extLst>
            <a:ext uri="{FF2B5EF4-FFF2-40B4-BE49-F238E27FC236}">
              <a16:creationId xmlns:a16="http://schemas.microsoft.com/office/drawing/2014/main" id="{0B1D9B0B-05AD-4F94-8D8F-2004A32F85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79" name="Text Box 39">
          <a:extLst>
            <a:ext uri="{FF2B5EF4-FFF2-40B4-BE49-F238E27FC236}">
              <a16:creationId xmlns:a16="http://schemas.microsoft.com/office/drawing/2014/main" id="{0A90A66E-424D-4FDC-8985-7C9AF8CC64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A9D20FFC-A5AF-4DCC-B61D-B6EF2C8307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81" name="Text Box 39">
          <a:extLst>
            <a:ext uri="{FF2B5EF4-FFF2-40B4-BE49-F238E27FC236}">
              <a16:creationId xmlns:a16="http://schemas.microsoft.com/office/drawing/2014/main" id="{DD764083-C60F-44BC-9EE6-45EE7F1A0D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82" name="Text Box 39">
          <a:extLst>
            <a:ext uri="{FF2B5EF4-FFF2-40B4-BE49-F238E27FC236}">
              <a16:creationId xmlns:a16="http://schemas.microsoft.com/office/drawing/2014/main" id="{FAB5663C-AA8E-44DF-93C9-E8503B38E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83" name="Text Box 39">
          <a:extLst>
            <a:ext uri="{FF2B5EF4-FFF2-40B4-BE49-F238E27FC236}">
              <a16:creationId xmlns:a16="http://schemas.microsoft.com/office/drawing/2014/main" id="{8B585B7E-6E0C-4A95-B552-51296490A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84" name="Text Box 39">
          <a:extLst>
            <a:ext uri="{FF2B5EF4-FFF2-40B4-BE49-F238E27FC236}">
              <a16:creationId xmlns:a16="http://schemas.microsoft.com/office/drawing/2014/main" id="{19AFD517-F1DD-416A-9010-00860CD6F8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85" name="Text Box 39">
          <a:extLst>
            <a:ext uri="{FF2B5EF4-FFF2-40B4-BE49-F238E27FC236}">
              <a16:creationId xmlns:a16="http://schemas.microsoft.com/office/drawing/2014/main" id="{4F57EA25-336C-44C3-8342-7A9A7BAA1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86" name="Text Box 39">
          <a:extLst>
            <a:ext uri="{FF2B5EF4-FFF2-40B4-BE49-F238E27FC236}">
              <a16:creationId xmlns:a16="http://schemas.microsoft.com/office/drawing/2014/main" id="{DA264942-8AA2-4968-A643-81B4DDAB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87" name="Text Box 39">
          <a:extLst>
            <a:ext uri="{FF2B5EF4-FFF2-40B4-BE49-F238E27FC236}">
              <a16:creationId xmlns:a16="http://schemas.microsoft.com/office/drawing/2014/main" id="{E12EA1E3-EAFD-4071-941C-5A475E7BC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688" name="Text Box 39">
          <a:extLst>
            <a:ext uri="{FF2B5EF4-FFF2-40B4-BE49-F238E27FC236}">
              <a16:creationId xmlns:a16="http://schemas.microsoft.com/office/drawing/2014/main" id="{3D50DF4C-9111-4892-854A-A15DB9CC39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689" name="Text Box 39">
          <a:extLst>
            <a:ext uri="{FF2B5EF4-FFF2-40B4-BE49-F238E27FC236}">
              <a16:creationId xmlns:a16="http://schemas.microsoft.com/office/drawing/2014/main" id="{35BB719F-C67A-48E9-9779-DDCA0D1FEA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690" name="Text Box 39">
          <a:extLst>
            <a:ext uri="{FF2B5EF4-FFF2-40B4-BE49-F238E27FC236}">
              <a16:creationId xmlns:a16="http://schemas.microsoft.com/office/drawing/2014/main" id="{45004107-F897-43FD-BA06-8F686B0F27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91" name="Text Box 39">
          <a:extLst>
            <a:ext uri="{FF2B5EF4-FFF2-40B4-BE49-F238E27FC236}">
              <a16:creationId xmlns:a16="http://schemas.microsoft.com/office/drawing/2014/main" id="{E11ABFC6-1455-4365-8D5B-3411539318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92" name="Text Box 39">
          <a:extLst>
            <a:ext uri="{FF2B5EF4-FFF2-40B4-BE49-F238E27FC236}">
              <a16:creationId xmlns:a16="http://schemas.microsoft.com/office/drawing/2014/main" id="{30F90752-F684-497E-8A33-75750F2211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93" name="Text Box 39">
          <a:extLst>
            <a:ext uri="{FF2B5EF4-FFF2-40B4-BE49-F238E27FC236}">
              <a16:creationId xmlns:a16="http://schemas.microsoft.com/office/drawing/2014/main" id="{93680653-0EC2-433F-B5E9-BB51ADD8A2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94" name="Text Box 39">
          <a:extLst>
            <a:ext uri="{FF2B5EF4-FFF2-40B4-BE49-F238E27FC236}">
              <a16:creationId xmlns:a16="http://schemas.microsoft.com/office/drawing/2014/main" id="{E00A7CE4-B6EF-4125-BE9E-53FA726A9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95" name="Text Box 39">
          <a:extLst>
            <a:ext uri="{FF2B5EF4-FFF2-40B4-BE49-F238E27FC236}">
              <a16:creationId xmlns:a16="http://schemas.microsoft.com/office/drawing/2014/main" id="{C0A81D6C-8FFD-4DEC-97B9-80F0FCBE25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96" name="Text Box 39">
          <a:extLst>
            <a:ext uri="{FF2B5EF4-FFF2-40B4-BE49-F238E27FC236}">
              <a16:creationId xmlns:a16="http://schemas.microsoft.com/office/drawing/2014/main" id="{1F563C73-22B9-44C7-BDF9-547DBCE0EB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97" name="Text Box 39">
          <a:extLst>
            <a:ext uri="{FF2B5EF4-FFF2-40B4-BE49-F238E27FC236}">
              <a16:creationId xmlns:a16="http://schemas.microsoft.com/office/drawing/2014/main" id="{774EE5C7-4F1C-4995-9BF7-E533374005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98" name="Text Box 39">
          <a:extLst>
            <a:ext uri="{FF2B5EF4-FFF2-40B4-BE49-F238E27FC236}">
              <a16:creationId xmlns:a16="http://schemas.microsoft.com/office/drawing/2014/main" id="{D716FEB9-1401-4DB1-B5B8-E2B0E8EC56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699" name="Text Box 39">
          <a:extLst>
            <a:ext uri="{FF2B5EF4-FFF2-40B4-BE49-F238E27FC236}">
              <a16:creationId xmlns:a16="http://schemas.microsoft.com/office/drawing/2014/main" id="{2C5763B0-5E63-4507-BA1F-4F4AB91AA8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00" name="Text Box 39">
          <a:extLst>
            <a:ext uri="{FF2B5EF4-FFF2-40B4-BE49-F238E27FC236}">
              <a16:creationId xmlns:a16="http://schemas.microsoft.com/office/drawing/2014/main" id="{540ED59B-67FB-4B62-A9DA-D91445B787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01" name="Text Box 39">
          <a:extLst>
            <a:ext uri="{FF2B5EF4-FFF2-40B4-BE49-F238E27FC236}">
              <a16:creationId xmlns:a16="http://schemas.microsoft.com/office/drawing/2014/main" id="{7A13B137-F5AF-4141-9FAC-534E195AC9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02" name="Text Box 39">
          <a:extLst>
            <a:ext uri="{FF2B5EF4-FFF2-40B4-BE49-F238E27FC236}">
              <a16:creationId xmlns:a16="http://schemas.microsoft.com/office/drawing/2014/main" id="{89615ED5-6D43-4B94-A1B2-D67DFF511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03" name="Text Box 39">
          <a:extLst>
            <a:ext uri="{FF2B5EF4-FFF2-40B4-BE49-F238E27FC236}">
              <a16:creationId xmlns:a16="http://schemas.microsoft.com/office/drawing/2014/main" id="{F60B985C-B981-44D5-AB41-7CC5D6960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04" name="Text Box 39">
          <a:extLst>
            <a:ext uri="{FF2B5EF4-FFF2-40B4-BE49-F238E27FC236}">
              <a16:creationId xmlns:a16="http://schemas.microsoft.com/office/drawing/2014/main" id="{5EED71C4-044F-43EE-A61B-F1E90F3EC2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05" name="Text Box 39">
          <a:extLst>
            <a:ext uri="{FF2B5EF4-FFF2-40B4-BE49-F238E27FC236}">
              <a16:creationId xmlns:a16="http://schemas.microsoft.com/office/drawing/2014/main" id="{34340A5F-100E-4D40-AD15-717269572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06" name="Text Box 39">
          <a:extLst>
            <a:ext uri="{FF2B5EF4-FFF2-40B4-BE49-F238E27FC236}">
              <a16:creationId xmlns:a16="http://schemas.microsoft.com/office/drawing/2014/main" id="{F15E3C21-E5EE-420B-89CC-BDB85B0DAB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07" name="Text Box 39">
          <a:extLst>
            <a:ext uri="{FF2B5EF4-FFF2-40B4-BE49-F238E27FC236}">
              <a16:creationId xmlns:a16="http://schemas.microsoft.com/office/drawing/2014/main" id="{654A98CF-3E19-466C-BC9D-B6B4618B1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08" name="Text Box 39">
          <a:extLst>
            <a:ext uri="{FF2B5EF4-FFF2-40B4-BE49-F238E27FC236}">
              <a16:creationId xmlns:a16="http://schemas.microsoft.com/office/drawing/2014/main" id="{D1BFFA17-B88E-40CD-ADB2-B072706155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09" name="Text Box 39">
          <a:extLst>
            <a:ext uri="{FF2B5EF4-FFF2-40B4-BE49-F238E27FC236}">
              <a16:creationId xmlns:a16="http://schemas.microsoft.com/office/drawing/2014/main" id="{6BD803D7-7337-4B8C-8A10-9CF968DE8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10" name="Text Box 39">
          <a:extLst>
            <a:ext uri="{FF2B5EF4-FFF2-40B4-BE49-F238E27FC236}">
              <a16:creationId xmlns:a16="http://schemas.microsoft.com/office/drawing/2014/main" id="{F821AECF-9D4B-427E-86EB-E46F29425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11" name="Text Box 39">
          <a:extLst>
            <a:ext uri="{FF2B5EF4-FFF2-40B4-BE49-F238E27FC236}">
              <a16:creationId xmlns:a16="http://schemas.microsoft.com/office/drawing/2014/main" id="{CA2C42E6-077E-40F9-9F3F-91B3E216E3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712" name="Text Box 39">
          <a:extLst>
            <a:ext uri="{FF2B5EF4-FFF2-40B4-BE49-F238E27FC236}">
              <a16:creationId xmlns:a16="http://schemas.microsoft.com/office/drawing/2014/main" id="{BC43338A-6C8B-4CEE-B967-B7597881C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713" name="Text Box 39">
          <a:extLst>
            <a:ext uri="{FF2B5EF4-FFF2-40B4-BE49-F238E27FC236}">
              <a16:creationId xmlns:a16="http://schemas.microsoft.com/office/drawing/2014/main" id="{71124DB7-E933-4E9F-9AB2-2D239B020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714" name="Text Box 39">
          <a:extLst>
            <a:ext uri="{FF2B5EF4-FFF2-40B4-BE49-F238E27FC236}">
              <a16:creationId xmlns:a16="http://schemas.microsoft.com/office/drawing/2014/main" id="{8BA80D66-CE99-466A-9760-1B602B2AEE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331625</xdr:rowOff>
    </xdr:to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652FD938-5065-45CE-A73E-5E7145B42475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2716" name="Text Box 39">
          <a:extLst>
            <a:ext uri="{FF2B5EF4-FFF2-40B4-BE49-F238E27FC236}">
              <a16:creationId xmlns:a16="http://schemas.microsoft.com/office/drawing/2014/main" id="{FF24FD84-701E-4A69-8CFC-663E7F12F5A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17" name="Text Box 39">
          <a:extLst>
            <a:ext uri="{FF2B5EF4-FFF2-40B4-BE49-F238E27FC236}">
              <a16:creationId xmlns:a16="http://schemas.microsoft.com/office/drawing/2014/main" id="{B4CCED64-5A20-48D6-887A-018DD4A9E9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18" name="Text Box 39">
          <a:extLst>
            <a:ext uri="{FF2B5EF4-FFF2-40B4-BE49-F238E27FC236}">
              <a16:creationId xmlns:a16="http://schemas.microsoft.com/office/drawing/2014/main" id="{937EF2BC-ED92-4C27-A275-EF4FDA5FB8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19" name="Text Box 39">
          <a:extLst>
            <a:ext uri="{FF2B5EF4-FFF2-40B4-BE49-F238E27FC236}">
              <a16:creationId xmlns:a16="http://schemas.microsoft.com/office/drawing/2014/main" id="{33FD279C-B01F-438A-912A-265EB5A53F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20" name="Text Box 39">
          <a:extLst>
            <a:ext uri="{FF2B5EF4-FFF2-40B4-BE49-F238E27FC236}">
              <a16:creationId xmlns:a16="http://schemas.microsoft.com/office/drawing/2014/main" id="{970C25EF-24DC-48A4-B022-55B7FB0729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21" name="Text Box 39">
          <a:extLst>
            <a:ext uri="{FF2B5EF4-FFF2-40B4-BE49-F238E27FC236}">
              <a16:creationId xmlns:a16="http://schemas.microsoft.com/office/drawing/2014/main" id="{21EA7361-6A09-4D4F-A6D1-716F1C0879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22" name="Text Box 39">
          <a:extLst>
            <a:ext uri="{FF2B5EF4-FFF2-40B4-BE49-F238E27FC236}">
              <a16:creationId xmlns:a16="http://schemas.microsoft.com/office/drawing/2014/main" id="{2D612B8E-6BCF-40E1-8DE9-BB2E7993E9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23" name="Text Box 39">
          <a:extLst>
            <a:ext uri="{FF2B5EF4-FFF2-40B4-BE49-F238E27FC236}">
              <a16:creationId xmlns:a16="http://schemas.microsoft.com/office/drawing/2014/main" id="{4C58C59A-2286-4F1E-830F-A59E24081E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24" name="Text Box 39">
          <a:extLst>
            <a:ext uri="{FF2B5EF4-FFF2-40B4-BE49-F238E27FC236}">
              <a16:creationId xmlns:a16="http://schemas.microsoft.com/office/drawing/2014/main" id="{61AE02DB-8776-4CFA-A919-EA75AB9018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25" name="Text Box 39">
          <a:extLst>
            <a:ext uri="{FF2B5EF4-FFF2-40B4-BE49-F238E27FC236}">
              <a16:creationId xmlns:a16="http://schemas.microsoft.com/office/drawing/2014/main" id="{613BDEE0-BE47-4A02-A0DD-3E7E966371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26" name="Text Box 39">
          <a:extLst>
            <a:ext uri="{FF2B5EF4-FFF2-40B4-BE49-F238E27FC236}">
              <a16:creationId xmlns:a16="http://schemas.microsoft.com/office/drawing/2014/main" id="{2CCC6327-08C7-4ADB-BDF5-2415563ADD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27" name="Text Box 39">
          <a:extLst>
            <a:ext uri="{FF2B5EF4-FFF2-40B4-BE49-F238E27FC236}">
              <a16:creationId xmlns:a16="http://schemas.microsoft.com/office/drawing/2014/main" id="{5DD0D249-EBB9-492B-B972-CA42CEC53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28" name="Text Box 39">
          <a:extLst>
            <a:ext uri="{FF2B5EF4-FFF2-40B4-BE49-F238E27FC236}">
              <a16:creationId xmlns:a16="http://schemas.microsoft.com/office/drawing/2014/main" id="{3B2033FB-C5C7-4383-83FA-92ED08F643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29" name="Text Box 39">
          <a:extLst>
            <a:ext uri="{FF2B5EF4-FFF2-40B4-BE49-F238E27FC236}">
              <a16:creationId xmlns:a16="http://schemas.microsoft.com/office/drawing/2014/main" id="{BCE1AB6C-F96A-4723-8164-B56DAC12BA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30" name="Text Box 39">
          <a:extLst>
            <a:ext uri="{FF2B5EF4-FFF2-40B4-BE49-F238E27FC236}">
              <a16:creationId xmlns:a16="http://schemas.microsoft.com/office/drawing/2014/main" id="{DCE329B0-E08B-4489-A832-DC239DEAA5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31" name="Text Box 39">
          <a:extLst>
            <a:ext uri="{FF2B5EF4-FFF2-40B4-BE49-F238E27FC236}">
              <a16:creationId xmlns:a16="http://schemas.microsoft.com/office/drawing/2014/main" id="{C021197E-2B69-483D-9576-450AE7938E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32" name="Text Box 39">
          <a:extLst>
            <a:ext uri="{FF2B5EF4-FFF2-40B4-BE49-F238E27FC236}">
              <a16:creationId xmlns:a16="http://schemas.microsoft.com/office/drawing/2014/main" id="{DA1D148B-A9EA-4A35-B5D5-B4ECCD6E71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33" name="Text Box 39">
          <a:extLst>
            <a:ext uri="{FF2B5EF4-FFF2-40B4-BE49-F238E27FC236}">
              <a16:creationId xmlns:a16="http://schemas.microsoft.com/office/drawing/2014/main" id="{60F372F5-687B-495D-ABEC-3119C99D11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34" name="Text Box 39">
          <a:extLst>
            <a:ext uri="{FF2B5EF4-FFF2-40B4-BE49-F238E27FC236}">
              <a16:creationId xmlns:a16="http://schemas.microsoft.com/office/drawing/2014/main" id="{C602AB80-3455-4951-9791-0E44FA0762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35" name="Text Box 39">
          <a:extLst>
            <a:ext uri="{FF2B5EF4-FFF2-40B4-BE49-F238E27FC236}">
              <a16:creationId xmlns:a16="http://schemas.microsoft.com/office/drawing/2014/main" id="{15C2F65B-1F43-40DB-A97C-54774E354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36" name="Text Box 39">
          <a:extLst>
            <a:ext uri="{FF2B5EF4-FFF2-40B4-BE49-F238E27FC236}">
              <a16:creationId xmlns:a16="http://schemas.microsoft.com/office/drawing/2014/main" id="{8141F28C-5789-4F7A-B2B6-92AB5B68F8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37" name="Text Box 39">
          <a:extLst>
            <a:ext uri="{FF2B5EF4-FFF2-40B4-BE49-F238E27FC236}">
              <a16:creationId xmlns:a16="http://schemas.microsoft.com/office/drawing/2014/main" id="{CDAD79F8-18EF-4277-B3A0-CDC36DD510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38" name="Text Box 39">
          <a:extLst>
            <a:ext uri="{FF2B5EF4-FFF2-40B4-BE49-F238E27FC236}">
              <a16:creationId xmlns:a16="http://schemas.microsoft.com/office/drawing/2014/main" id="{FC991ACA-AEF2-41E7-8E05-1389E170C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39" name="Text Box 39">
          <a:extLst>
            <a:ext uri="{FF2B5EF4-FFF2-40B4-BE49-F238E27FC236}">
              <a16:creationId xmlns:a16="http://schemas.microsoft.com/office/drawing/2014/main" id="{3FE76A5B-8572-4917-80FB-2E57620A2C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40" name="Text Box 39">
          <a:extLst>
            <a:ext uri="{FF2B5EF4-FFF2-40B4-BE49-F238E27FC236}">
              <a16:creationId xmlns:a16="http://schemas.microsoft.com/office/drawing/2014/main" id="{719A98D1-A76D-4962-8814-7A70A0F88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41" name="Text Box 39">
          <a:extLst>
            <a:ext uri="{FF2B5EF4-FFF2-40B4-BE49-F238E27FC236}">
              <a16:creationId xmlns:a16="http://schemas.microsoft.com/office/drawing/2014/main" id="{CF7984AA-60DF-4F08-845F-EAE8B7C63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42" name="Text Box 39">
          <a:extLst>
            <a:ext uri="{FF2B5EF4-FFF2-40B4-BE49-F238E27FC236}">
              <a16:creationId xmlns:a16="http://schemas.microsoft.com/office/drawing/2014/main" id="{4EA78834-557A-4E85-8AF1-7E706A1CC2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43" name="Text Box 39">
          <a:extLst>
            <a:ext uri="{FF2B5EF4-FFF2-40B4-BE49-F238E27FC236}">
              <a16:creationId xmlns:a16="http://schemas.microsoft.com/office/drawing/2014/main" id="{5E62FDB1-D3F3-440E-BB1F-B697F3A80E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44" name="Text Box 39">
          <a:extLst>
            <a:ext uri="{FF2B5EF4-FFF2-40B4-BE49-F238E27FC236}">
              <a16:creationId xmlns:a16="http://schemas.microsoft.com/office/drawing/2014/main" id="{82868D3A-E3B8-4C40-B518-E19F7E3523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45" name="Text Box 39">
          <a:extLst>
            <a:ext uri="{FF2B5EF4-FFF2-40B4-BE49-F238E27FC236}">
              <a16:creationId xmlns:a16="http://schemas.microsoft.com/office/drawing/2014/main" id="{D1FEE955-563A-4FC4-9741-64F6757545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46" name="Text Box 39">
          <a:extLst>
            <a:ext uri="{FF2B5EF4-FFF2-40B4-BE49-F238E27FC236}">
              <a16:creationId xmlns:a16="http://schemas.microsoft.com/office/drawing/2014/main" id="{552CB15B-7AE7-4AC2-A0D8-50B0AA562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47" name="Text Box 39">
          <a:extLst>
            <a:ext uri="{FF2B5EF4-FFF2-40B4-BE49-F238E27FC236}">
              <a16:creationId xmlns:a16="http://schemas.microsoft.com/office/drawing/2014/main" id="{6D9AE485-EEA4-4E6C-BDCF-8721B4BEE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48" name="Text Box 39">
          <a:extLst>
            <a:ext uri="{FF2B5EF4-FFF2-40B4-BE49-F238E27FC236}">
              <a16:creationId xmlns:a16="http://schemas.microsoft.com/office/drawing/2014/main" id="{BBCFB4BC-06E9-449D-A0C6-F87226A10C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BF186AD0-1B88-474B-8DBB-871AD0B91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50" name="Text Box 39">
          <a:extLst>
            <a:ext uri="{FF2B5EF4-FFF2-40B4-BE49-F238E27FC236}">
              <a16:creationId xmlns:a16="http://schemas.microsoft.com/office/drawing/2014/main" id="{E110B60D-7BA6-4A8A-83F5-B337E72913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51" name="Text Box 39">
          <a:extLst>
            <a:ext uri="{FF2B5EF4-FFF2-40B4-BE49-F238E27FC236}">
              <a16:creationId xmlns:a16="http://schemas.microsoft.com/office/drawing/2014/main" id="{861A4C60-C056-4AA1-B823-B35E1B09E0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52" name="Text Box 39">
          <a:extLst>
            <a:ext uri="{FF2B5EF4-FFF2-40B4-BE49-F238E27FC236}">
              <a16:creationId xmlns:a16="http://schemas.microsoft.com/office/drawing/2014/main" id="{D4BD08F1-07A1-4FE4-B46D-FC78F8EC6E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53" name="Text Box 39">
          <a:extLst>
            <a:ext uri="{FF2B5EF4-FFF2-40B4-BE49-F238E27FC236}">
              <a16:creationId xmlns:a16="http://schemas.microsoft.com/office/drawing/2014/main" id="{3D6D263C-DB8B-4BF8-B27F-F8FB6BD6DB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54" name="Text Box 39">
          <a:extLst>
            <a:ext uri="{FF2B5EF4-FFF2-40B4-BE49-F238E27FC236}">
              <a16:creationId xmlns:a16="http://schemas.microsoft.com/office/drawing/2014/main" id="{9E9B5A7C-D150-4336-B86A-A9D88C0EB6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55" name="Text Box 39">
          <a:extLst>
            <a:ext uri="{FF2B5EF4-FFF2-40B4-BE49-F238E27FC236}">
              <a16:creationId xmlns:a16="http://schemas.microsoft.com/office/drawing/2014/main" id="{C07EB610-A886-40BD-84FE-4B4010FF2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56" name="Text Box 39">
          <a:extLst>
            <a:ext uri="{FF2B5EF4-FFF2-40B4-BE49-F238E27FC236}">
              <a16:creationId xmlns:a16="http://schemas.microsoft.com/office/drawing/2014/main" id="{960065FE-CED7-4C35-A6A6-C85BD94F97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57" name="Text Box 39">
          <a:extLst>
            <a:ext uri="{FF2B5EF4-FFF2-40B4-BE49-F238E27FC236}">
              <a16:creationId xmlns:a16="http://schemas.microsoft.com/office/drawing/2014/main" id="{D87BE5CD-223A-436E-A20B-F418EDF9BE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58" name="Text Box 39">
          <a:extLst>
            <a:ext uri="{FF2B5EF4-FFF2-40B4-BE49-F238E27FC236}">
              <a16:creationId xmlns:a16="http://schemas.microsoft.com/office/drawing/2014/main" id="{D80C8A70-B2E4-45FD-8671-EA433591E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2759" name="Text Box 39">
          <a:extLst>
            <a:ext uri="{FF2B5EF4-FFF2-40B4-BE49-F238E27FC236}">
              <a16:creationId xmlns:a16="http://schemas.microsoft.com/office/drawing/2014/main" id="{3A572A3F-A3F7-42D5-85A7-A4F78CAF6684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331625</xdr:rowOff>
    </xdr:to>
    <xdr:sp macro="" textlink="">
      <xdr:nvSpPr>
        <xdr:cNvPr id="2760" name="Text Box 39">
          <a:extLst>
            <a:ext uri="{FF2B5EF4-FFF2-40B4-BE49-F238E27FC236}">
              <a16:creationId xmlns:a16="http://schemas.microsoft.com/office/drawing/2014/main" id="{E01108A0-C5C4-4DCA-A8C1-D65E5E28078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331625</xdr:rowOff>
    </xdr:to>
    <xdr:sp macro="" textlink="">
      <xdr:nvSpPr>
        <xdr:cNvPr id="2761" name="Text Box 39">
          <a:extLst>
            <a:ext uri="{FF2B5EF4-FFF2-40B4-BE49-F238E27FC236}">
              <a16:creationId xmlns:a16="http://schemas.microsoft.com/office/drawing/2014/main" id="{56D2E632-8319-46D6-94BA-18386F3EC77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2762" name="Text Box 39">
          <a:extLst>
            <a:ext uri="{FF2B5EF4-FFF2-40B4-BE49-F238E27FC236}">
              <a16:creationId xmlns:a16="http://schemas.microsoft.com/office/drawing/2014/main" id="{F3E7FB1C-D157-42F5-86F0-83BA8AE176AB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763" name="Text Box 39">
          <a:extLst>
            <a:ext uri="{FF2B5EF4-FFF2-40B4-BE49-F238E27FC236}">
              <a16:creationId xmlns:a16="http://schemas.microsoft.com/office/drawing/2014/main" id="{F3A4E122-7F5B-4A85-8A21-A5813694854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764" name="Text Box 39">
          <a:extLst>
            <a:ext uri="{FF2B5EF4-FFF2-40B4-BE49-F238E27FC236}">
              <a16:creationId xmlns:a16="http://schemas.microsoft.com/office/drawing/2014/main" id="{71868294-C037-4586-B675-F17118483D5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765" name="Text Box 39">
          <a:extLst>
            <a:ext uri="{FF2B5EF4-FFF2-40B4-BE49-F238E27FC236}">
              <a16:creationId xmlns:a16="http://schemas.microsoft.com/office/drawing/2014/main" id="{40FF152B-C9BC-4176-896B-1412F83E7F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340</xdr:row>
      <xdr:rowOff>0</xdr:rowOff>
    </xdr:from>
    <xdr:to>
      <xdr:col>1</xdr:col>
      <xdr:colOff>5562600</xdr:colOff>
      <xdr:row>341</xdr:row>
      <xdr:rowOff>246639</xdr:rowOff>
    </xdr:to>
    <xdr:sp macro="" textlink="">
      <xdr:nvSpPr>
        <xdr:cNvPr id="2766" name="Text Box 39">
          <a:extLst>
            <a:ext uri="{FF2B5EF4-FFF2-40B4-BE49-F238E27FC236}">
              <a16:creationId xmlns:a16="http://schemas.microsoft.com/office/drawing/2014/main" id="{0F14D91D-29D3-4B54-9CE8-8528C27C28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67" name="Text Box 39">
          <a:extLst>
            <a:ext uri="{FF2B5EF4-FFF2-40B4-BE49-F238E27FC236}">
              <a16:creationId xmlns:a16="http://schemas.microsoft.com/office/drawing/2014/main" id="{CAF99A1D-54B7-438D-BC84-769198F69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68" name="Text Box 39">
          <a:extLst>
            <a:ext uri="{FF2B5EF4-FFF2-40B4-BE49-F238E27FC236}">
              <a16:creationId xmlns:a16="http://schemas.microsoft.com/office/drawing/2014/main" id="{C6033978-21A1-438D-85A8-432BDC6FFE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69" name="Text Box 39">
          <a:extLst>
            <a:ext uri="{FF2B5EF4-FFF2-40B4-BE49-F238E27FC236}">
              <a16:creationId xmlns:a16="http://schemas.microsoft.com/office/drawing/2014/main" id="{4C44DC02-3F98-4A1E-9DF4-BD321478CB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70" name="Text Box 39">
          <a:extLst>
            <a:ext uri="{FF2B5EF4-FFF2-40B4-BE49-F238E27FC236}">
              <a16:creationId xmlns:a16="http://schemas.microsoft.com/office/drawing/2014/main" id="{653AD9A5-E65E-4CD4-924B-69F9EE73C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71" name="Text Box 39">
          <a:extLst>
            <a:ext uri="{FF2B5EF4-FFF2-40B4-BE49-F238E27FC236}">
              <a16:creationId xmlns:a16="http://schemas.microsoft.com/office/drawing/2014/main" id="{036C1ADB-3465-4676-A4C3-8AB2F026CF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72" name="Text Box 39">
          <a:extLst>
            <a:ext uri="{FF2B5EF4-FFF2-40B4-BE49-F238E27FC236}">
              <a16:creationId xmlns:a16="http://schemas.microsoft.com/office/drawing/2014/main" id="{58B36AF6-156B-48B9-B6E5-4DE42D625B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73" name="Text Box 39">
          <a:extLst>
            <a:ext uri="{FF2B5EF4-FFF2-40B4-BE49-F238E27FC236}">
              <a16:creationId xmlns:a16="http://schemas.microsoft.com/office/drawing/2014/main" id="{DA20F505-BE3A-478B-9CA1-CB76BAD55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74" name="Text Box 39">
          <a:extLst>
            <a:ext uri="{FF2B5EF4-FFF2-40B4-BE49-F238E27FC236}">
              <a16:creationId xmlns:a16="http://schemas.microsoft.com/office/drawing/2014/main" id="{607C9696-6280-4FE4-AD4E-2D8FF2E2D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75" name="Text Box 39">
          <a:extLst>
            <a:ext uri="{FF2B5EF4-FFF2-40B4-BE49-F238E27FC236}">
              <a16:creationId xmlns:a16="http://schemas.microsoft.com/office/drawing/2014/main" id="{19F54912-D9BA-407B-9941-B998FBB666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76" name="Text Box 39">
          <a:extLst>
            <a:ext uri="{FF2B5EF4-FFF2-40B4-BE49-F238E27FC236}">
              <a16:creationId xmlns:a16="http://schemas.microsoft.com/office/drawing/2014/main" id="{70345081-EFE5-483B-81E4-8061506EA2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77" name="Text Box 39">
          <a:extLst>
            <a:ext uri="{FF2B5EF4-FFF2-40B4-BE49-F238E27FC236}">
              <a16:creationId xmlns:a16="http://schemas.microsoft.com/office/drawing/2014/main" id="{14D24F12-172D-47C9-8496-CEE30EC32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78" name="Text Box 39">
          <a:extLst>
            <a:ext uri="{FF2B5EF4-FFF2-40B4-BE49-F238E27FC236}">
              <a16:creationId xmlns:a16="http://schemas.microsoft.com/office/drawing/2014/main" id="{AC4972DE-D5D7-4313-8D9A-F11447DFDF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79" name="Text Box 39">
          <a:extLst>
            <a:ext uri="{FF2B5EF4-FFF2-40B4-BE49-F238E27FC236}">
              <a16:creationId xmlns:a16="http://schemas.microsoft.com/office/drawing/2014/main" id="{14F421A8-4304-42B8-A40B-AC28398657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80" name="Text Box 39">
          <a:extLst>
            <a:ext uri="{FF2B5EF4-FFF2-40B4-BE49-F238E27FC236}">
              <a16:creationId xmlns:a16="http://schemas.microsoft.com/office/drawing/2014/main" id="{7F5E95BE-7133-4824-9FF8-A5535E9068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81" name="Text Box 39">
          <a:extLst>
            <a:ext uri="{FF2B5EF4-FFF2-40B4-BE49-F238E27FC236}">
              <a16:creationId xmlns:a16="http://schemas.microsoft.com/office/drawing/2014/main" id="{6D08247D-AFD7-40C6-A4A6-20F6A958C0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82" name="Text Box 39">
          <a:extLst>
            <a:ext uri="{FF2B5EF4-FFF2-40B4-BE49-F238E27FC236}">
              <a16:creationId xmlns:a16="http://schemas.microsoft.com/office/drawing/2014/main" id="{FB578F41-D181-45E1-91C1-C165DFA962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18DD2E64-B3C8-4338-A094-719D7F2849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84" name="Text Box 39">
          <a:extLst>
            <a:ext uri="{FF2B5EF4-FFF2-40B4-BE49-F238E27FC236}">
              <a16:creationId xmlns:a16="http://schemas.microsoft.com/office/drawing/2014/main" id="{104F1D43-7BD8-42AE-934A-046D14F0B3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85" name="Text Box 39">
          <a:extLst>
            <a:ext uri="{FF2B5EF4-FFF2-40B4-BE49-F238E27FC236}">
              <a16:creationId xmlns:a16="http://schemas.microsoft.com/office/drawing/2014/main" id="{53D18908-14E1-4EC3-B82B-8219890E41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86" name="Text Box 39">
          <a:extLst>
            <a:ext uri="{FF2B5EF4-FFF2-40B4-BE49-F238E27FC236}">
              <a16:creationId xmlns:a16="http://schemas.microsoft.com/office/drawing/2014/main" id="{A3C7216F-036E-4925-9A5D-44C6892B99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87" name="Text Box 39">
          <a:extLst>
            <a:ext uri="{FF2B5EF4-FFF2-40B4-BE49-F238E27FC236}">
              <a16:creationId xmlns:a16="http://schemas.microsoft.com/office/drawing/2014/main" id="{CE651CF2-1D78-4B47-B9BB-1A4E905A6A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788" name="Text Box 39">
          <a:extLst>
            <a:ext uri="{FF2B5EF4-FFF2-40B4-BE49-F238E27FC236}">
              <a16:creationId xmlns:a16="http://schemas.microsoft.com/office/drawing/2014/main" id="{5F7AFC88-3BFC-4A56-B838-947E3ECD8E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789" name="Text Box 39">
          <a:extLst>
            <a:ext uri="{FF2B5EF4-FFF2-40B4-BE49-F238E27FC236}">
              <a16:creationId xmlns:a16="http://schemas.microsoft.com/office/drawing/2014/main" id="{79FC194B-DF0E-492F-825A-4D5E1FEDE2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790" name="Text Box 39">
          <a:extLst>
            <a:ext uri="{FF2B5EF4-FFF2-40B4-BE49-F238E27FC236}">
              <a16:creationId xmlns:a16="http://schemas.microsoft.com/office/drawing/2014/main" id="{B4D9459E-CDBE-4DB4-A5B7-77290C9CB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91" name="Text Box 39">
          <a:extLst>
            <a:ext uri="{FF2B5EF4-FFF2-40B4-BE49-F238E27FC236}">
              <a16:creationId xmlns:a16="http://schemas.microsoft.com/office/drawing/2014/main" id="{30F22C73-4958-4807-8597-1026D8069F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92" name="Text Box 39">
          <a:extLst>
            <a:ext uri="{FF2B5EF4-FFF2-40B4-BE49-F238E27FC236}">
              <a16:creationId xmlns:a16="http://schemas.microsoft.com/office/drawing/2014/main" id="{FA6E7E97-C063-4D52-A6BF-0E6D214847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93" name="Text Box 39">
          <a:extLst>
            <a:ext uri="{FF2B5EF4-FFF2-40B4-BE49-F238E27FC236}">
              <a16:creationId xmlns:a16="http://schemas.microsoft.com/office/drawing/2014/main" id="{E84C8A53-EF65-4109-B5E2-7F8F66085E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94" name="Text Box 39">
          <a:extLst>
            <a:ext uri="{FF2B5EF4-FFF2-40B4-BE49-F238E27FC236}">
              <a16:creationId xmlns:a16="http://schemas.microsoft.com/office/drawing/2014/main" id="{64F3207B-E234-4643-AD7B-ED194365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95" name="Text Box 39">
          <a:extLst>
            <a:ext uri="{FF2B5EF4-FFF2-40B4-BE49-F238E27FC236}">
              <a16:creationId xmlns:a16="http://schemas.microsoft.com/office/drawing/2014/main" id="{A246C3D4-6F58-4BAD-89A9-812E9C906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96" name="Text Box 39">
          <a:extLst>
            <a:ext uri="{FF2B5EF4-FFF2-40B4-BE49-F238E27FC236}">
              <a16:creationId xmlns:a16="http://schemas.microsoft.com/office/drawing/2014/main" id="{9DB85ABE-D7E1-4BB7-8EBA-5AB8E412D2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97" name="Text Box 39">
          <a:extLst>
            <a:ext uri="{FF2B5EF4-FFF2-40B4-BE49-F238E27FC236}">
              <a16:creationId xmlns:a16="http://schemas.microsoft.com/office/drawing/2014/main" id="{B07094F1-8557-4AE9-A070-13EF053C18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98" name="Text Box 39">
          <a:extLst>
            <a:ext uri="{FF2B5EF4-FFF2-40B4-BE49-F238E27FC236}">
              <a16:creationId xmlns:a16="http://schemas.microsoft.com/office/drawing/2014/main" id="{0A0B1F64-99B4-4DBA-BA14-0FD9480CC8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799" name="Text Box 39">
          <a:extLst>
            <a:ext uri="{FF2B5EF4-FFF2-40B4-BE49-F238E27FC236}">
              <a16:creationId xmlns:a16="http://schemas.microsoft.com/office/drawing/2014/main" id="{1159B2E8-90AE-49C7-AE4B-99932251B6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00" name="Text Box 39">
          <a:extLst>
            <a:ext uri="{FF2B5EF4-FFF2-40B4-BE49-F238E27FC236}">
              <a16:creationId xmlns:a16="http://schemas.microsoft.com/office/drawing/2014/main" id="{E6EACFE9-E680-4F32-8CD6-B78AED0026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01" name="Text Box 39">
          <a:extLst>
            <a:ext uri="{FF2B5EF4-FFF2-40B4-BE49-F238E27FC236}">
              <a16:creationId xmlns:a16="http://schemas.microsoft.com/office/drawing/2014/main" id="{CC6C120F-8FD1-4439-8757-82396168D6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02" name="Text Box 39">
          <a:extLst>
            <a:ext uri="{FF2B5EF4-FFF2-40B4-BE49-F238E27FC236}">
              <a16:creationId xmlns:a16="http://schemas.microsoft.com/office/drawing/2014/main" id="{77FDCEB6-06E1-420D-B697-C9EF201F47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03" name="Text Box 39">
          <a:extLst>
            <a:ext uri="{FF2B5EF4-FFF2-40B4-BE49-F238E27FC236}">
              <a16:creationId xmlns:a16="http://schemas.microsoft.com/office/drawing/2014/main" id="{107AFDA3-681D-4F4A-B86E-B7D6F2F3FC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04" name="Text Box 39">
          <a:extLst>
            <a:ext uri="{FF2B5EF4-FFF2-40B4-BE49-F238E27FC236}">
              <a16:creationId xmlns:a16="http://schemas.microsoft.com/office/drawing/2014/main" id="{ACEBB5BC-C5FC-427D-9B14-00E1613E5E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05" name="Text Box 39">
          <a:extLst>
            <a:ext uri="{FF2B5EF4-FFF2-40B4-BE49-F238E27FC236}">
              <a16:creationId xmlns:a16="http://schemas.microsoft.com/office/drawing/2014/main" id="{1E828B3F-ED90-416E-96D6-53352D0596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06" name="Text Box 39">
          <a:extLst>
            <a:ext uri="{FF2B5EF4-FFF2-40B4-BE49-F238E27FC236}">
              <a16:creationId xmlns:a16="http://schemas.microsoft.com/office/drawing/2014/main" id="{F1DF691F-977F-4837-8562-D51B77350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07" name="Text Box 39">
          <a:extLst>
            <a:ext uri="{FF2B5EF4-FFF2-40B4-BE49-F238E27FC236}">
              <a16:creationId xmlns:a16="http://schemas.microsoft.com/office/drawing/2014/main" id="{BCA72506-5A6A-4E03-92E4-6CB9E25247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08" name="Text Box 39">
          <a:extLst>
            <a:ext uri="{FF2B5EF4-FFF2-40B4-BE49-F238E27FC236}">
              <a16:creationId xmlns:a16="http://schemas.microsoft.com/office/drawing/2014/main" id="{4B392DA5-1187-4F10-A278-00A2F6642C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09" name="Text Box 39">
          <a:extLst>
            <a:ext uri="{FF2B5EF4-FFF2-40B4-BE49-F238E27FC236}">
              <a16:creationId xmlns:a16="http://schemas.microsoft.com/office/drawing/2014/main" id="{CE393DB0-4C8E-419A-9864-2099D71388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10" name="Text Box 39">
          <a:extLst>
            <a:ext uri="{FF2B5EF4-FFF2-40B4-BE49-F238E27FC236}">
              <a16:creationId xmlns:a16="http://schemas.microsoft.com/office/drawing/2014/main" id="{80DBA777-0C9D-4C8C-A106-CF7325B4D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11" name="Text Box 39">
          <a:extLst>
            <a:ext uri="{FF2B5EF4-FFF2-40B4-BE49-F238E27FC236}">
              <a16:creationId xmlns:a16="http://schemas.microsoft.com/office/drawing/2014/main" id="{06D39B0B-1625-44E2-85DF-AFF5043CF9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812" name="Text Box 39">
          <a:extLst>
            <a:ext uri="{FF2B5EF4-FFF2-40B4-BE49-F238E27FC236}">
              <a16:creationId xmlns:a16="http://schemas.microsoft.com/office/drawing/2014/main" id="{9616F902-F62C-4384-9F20-FD4CCD9334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142875</xdr:rowOff>
    </xdr:to>
    <xdr:sp macro="" textlink="">
      <xdr:nvSpPr>
        <xdr:cNvPr id="2813" name="Text Box 39">
          <a:extLst>
            <a:ext uri="{FF2B5EF4-FFF2-40B4-BE49-F238E27FC236}">
              <a16:creationId xmlns:a16="http://schemas.microsoft.com/office/drawing/2014/main" id="{5C01AC77-2F69-4EA2-80F8-C4799FB98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104775</xdr:rowOff>
    </xdr:to>
    <xdr:sp macro="" textlink="">
      <xdr:nvSpPr>
        <xdr:cNvPr id="2814" name="Text Box 39">
          <a:extLst>
            <a:ext uri="{FF2B5EF4-FFF2-40B4-BE49-F238E27FC236}">
              <a16:creationId xmlns:a16="http://schemas.microsoft.com/office/drawing/2014/main" id="{2F64B8D6-DA7D-4E45-87AB-C6760B6F2B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340</xdr:row>
      <xdr:rowOff>0</xdr:rowOff>
    </xdr:from>
    <xdr:to>
      <xdr:col>1</xdr:col>
      <xdr:colOff>514350</xdr:colOff>
      <xdr:row>340</xdr:row>
      <xdr:rowOff>331625</xdr:rowOff>
    </xdr:to>
    <xdr:sp macro="" textlink="">
      <xdr:nvSpPr>
        <xdr:cNvPr id="2815" name="Text Box 39">
          <a:extLst>
            <a:ext uri="{FF2B5EF4-FFF2-40B4-BE49-F238E27FC236}">
              <a16:creationId xmlns:a16="http://schemas.microsoft.com/office/drawing/2014/main" id="{40144605-1945-4227-B8E2-460C1C237113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340</xdr:row>
      <xdr:rowOff>0</xdr:rowOff>
    </xdr:from>
    <xdr:to>
      <xdr:col>1</xdr:col>
      <xdr:colOff>647700</xdr:colOff>
      <xdr:row>340</xdr:row>
      <xdr:rowOff>180975</xdr:rowOff>
    </xdr:to>
    <xdr:sp macro="" textlink="">
      <xdr:nvSpPr>
        <xdr:cNvPr id="2816" name="Text Box 39">
          <a:extLst>
            <a:ext uri="{FF2B5EF4-FFF2-40B4-BE49-F238E27FC236}">
              <a16:creationId xmlns:a16="http://schemas.microsoft.com/office/drawing/2014/main" id="{576E68FF-9C40-47AF-92CF-82260047E699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17" name="Text Box 39">
          <a:extLst>
            <a:ext uri="{FF2B5EF4-FFF2-40B4-BE49-F238E27FC236}">
              <a16:creationId xmlns:a16="http://schemas.microsoft.com/office/drawing/2014/main" id="{33C8E3E1-F160-496D-B211-B8D47A1FA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18" name="Text Box 39">
          <a:extLst>
            <a:ext uri="{FF2B5EF4-FFF2-40B4-BE49-F238E27FC236}">
              <a16:creationId xmlns:a16="http://schemas.microsoft.com/office/drawing/2014/main" id="{8305218A-30F5-415D-8547-3BE74EFFF4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19" name="Text Box 39">
          <a:extLst>
            <a:ext uri="{FF2B5EF4-FFF2-40B4-BE49-F238E27FC236}">
              <a16:creationId xmlns:a16="http://schemas.microsoft.com/office/drawing/2014/main" id="{AA1B4624-04D4-480A-9778-73E5173D2E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20" name="Text Box 39">
          <a:extLst>
            <a:ext uri="{FF2B5EF4-FFF2-40B4-BE49-F238E27FC236}">
              <a16:creationId xmlns:a16="http://schemas.microsoft.com/office/drawing/2014/main" id="{AB4A028D-496F-4EBA-9806-F9EA75E85D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21" name="Text Box 39">
          <a:extLst>
            <a:ext uri="{FF2B5EF4-FFF2-40B4-BE49-F238E27FC236}">
              <a16:creationId xmlns:a16="http://schemas.microsoft.com/office/drawing/2014/main" id="{FA3CDDF5-A0BF-4B12-A7B0-1F119154D3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22" name="Text Box 39">
          <a:extLst>
            <a:ext uri="{FF2B5EF4-FFF2-40B4-BE49-F238E27FC236}">
              <a16:creationId xmlns:a16="http://schemas.microsoft.com/office/drawing/2014/main" id="{8A939480-419E-427D-8D8D-C80A4A1478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23" name="Text Box 39">
          <a:extLst>
            <a:ext uri="{FF2B5EF4-FFF2-40B4-BE49-F238E27FC236}">
              <a16:creationId xmlns:a16="http://schemas.microsoft.com/office/drawing/2014/main" id="{7D50B7C4-A8A1-4810-AD56-4513263090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24" name="Text Box 39">
          <a:extLst>
            <a:ext uri="{FF2B5EF4-FFF2-40B4-BE49-F238E27FC236}">
              <a16:creationId xmlns:a16="http://schemas.microsoft.com/office/drawing/2014/main" id="{EA7447A4-88DD-4E41-82B8-FB601148F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25" name="Text Box 39">
          <a:extLst>
            <a:ext uri="{FF2B5EF4-FFF2-40B4-BE49-F238E27FC236}">
              <a16:creationId xmlns:a16="http://schemas.microsoft.com/office/drawing/2014/main" id="{2259F827-9D0A-4DD9-B45C-5E2AD929DA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26" name="Text Box 39">
          <a:extLst>
            <a:ext uri="{FF2B5EF4-FFF2-40B4-BE49-F238E27FC236}">
              <a16:creationId xmlns:a16="http://schemas.microsoft.com/office/drawing/2014/main" id="{9BB77110-E7AA-4C90-A0F0-FD58BFFB3A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27" name="Text Box 39">
          <a:extLst>
            <a:ext uri="{FF2B5EF4-FFF2-40B4-BE49-F238E27FC236}">
              <a16:creationId xmlns:a16="http://schemas.microsoft.com/office/drawing/2014/main" id="{7D7B0A73-7669-418B-A573-6F23B66F4F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28" name="Text Box 39">
          <a:extLst>
            <a:ext uri="{FF2B5EF4-FFF2-40B4-BE49-F238E27FC236}">
              <a16:creationId xmlns:a16="http://schemas.microsoft.com/office/drawing/2014/main" id="{C26EE8EA-DD88-4F68-8546-86DF71B50E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29" name="Text Box 39">
          <a:extLst>
            <a:ext uri="{FF2B5EF4-FFF2-40B4-BE49-F238E27FC236}">
              <a16:creationId xmlns:a16="http://schemas.microsoft.com/office/drawing/2014/main" id="{E4795FFB-800E-4001-BD12-D7AE02A1C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30" name="Text Box 39">
          <a:extLst>
            <a:ext uri="{FF2B5EF4-FFF2-40B4-BE49-F238E27FC236}">
              <a16:creationId xmlns:a16="http://schemas.microsoft.com/office/drawing/2014/main" id="{74CDD4AC-9BF5-4C3C-9F1D-95E61F490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31" name="Text Box 39">
          <a:extLst>
            <a:ext uri="{FF2B5EF4-FFF2-40B4-BE49-F238E27FC236}">
              <a16:creationId xmlns:a16="http://schemas.microsoft.com/office/drawing/2014/main" id="{196BEF93-2AE3-4A7D-B307-1267DBE6E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32" name="Text Box 39">
          <a:extLst>
            <a:ext uri="{FF2B5EF4-FFF2-40B4-BE49-F238E27FC236}">
              <a16:creationId xmlns:a16="http://schemas.microsoft.com/office/drawing/2014/main" id="{28939667-09F0-44DE-A2B7-5134487E8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33" name="Text Box 39">
          <a:extLst>
            <a:ext uri="{FF2B5EF4-FFF2-40B4-BE49-F238E27FC236}">
              <a16:creationId xmlns:a16="http://schemas.microsoft.com/office/drawing/2014/main" id="{E0F2CACF-5078-4818-9441-238000EF2E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34" name="Text Box 39">
          <a:extLst>
            <a:ext uri="{FF2B5EF4-FFF2-40B4-BE49-F238E27FC236}">
              <a16:creationId xmlns:a16="http://schemas.microsoft.com/office/drawing/2014/main" id="{D7283059-F4D2-431E-A77E-8CB985B112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35" name="Text Box 39">
          <a:extLst>
            <a:ext uri="{FF2B5EF4-FFF2-40B4-BE49-F238E27FC236}">
              <a16:creationId xmlns:a16="http://schemas.microsoft.com/office/drawing/2014/main" id="{0A28592D-B8A6-425B-B7B0-A7E8A7A50C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36" name="Text Box 39">
          <a:extLst>
            <a:ext uri="{FF2B5EF4-FFF2-40B4-BE49-F238E27FC236}">
              <a16:creationId xmlns:a16="http://schemas.microsoft.com/office/drawing/2014/main" id="{8F90E354-A63F-49D4-AC01-D78C76D765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37" name="Text Box 39">
          <a:extLst>
            <a:ext uri="{FF2B5EF4-FFF2-40B4-BE49-F238E27FC236}">
              <a16:creationId xmlns:a16="http://schemas.microsoft.com/office/drawing/2014/main" id="{811C6C70-C2F7-422D-BA83-57B07D96D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38" name="Text Box 39">
          <a:extLst>
            <a:ext uri="{FF2B5EF4-FFF2-40B4-BE49-F238E27FC236}">
              <a16:creationId xmlns:a16="http://schemas.microsoft.com/office/drawing/2014/main" id="{3C210102-2FDA-4DFF-A295-775F28045C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39" name="Text Box 39">
          <a:extLst>
            <a:ext uri="{FF2B5EF4-FFF2-40B4-BE49-F238E27FC236}">
              <a16:creationId xmlns:a16="http://schemas.microsoft.com/office/drawing/2014/main" id="{1FDAA2C9-5E2E-4F0B-BD49-9B553B39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40" name="Text Box 39">
          <a:extLst>
            <a:ext uri="{FF2B5EF4-FFF2-40B4-BE49-F238E27FC236}">
              <a16:creationId xmlns:a16="http://schemas.microsoft.com/office/drawing/2014/main" id="{5AF9E60C-58C6-4AD2-A045-2041A3084C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0A7A7073-784E-4461-AB7D-675F66B86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42" name="Text Box 39">
          <a:extLst>
            <a:ext uri="{FF2B5EF4-FFF2-40B4-BE49-F238E27FC236}">
              <a16:creationId xmlns:a16="http://schemas.microsoft.com/office/drawing/2014/main" id="{45E4A676-F7A6-4AA2-925D-A7F8EC3A04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43" name="Text Box 39">
          <a:extLst>
            <a:ext uri="{FF2B5EF4-FFF2-40B4-BE49-F238E27FC236}">
              <a16:creationId xmlns:a16="http://schemas.microsoft.com/office/drawing/2014/main" id="{32672B88-9A46-47E9-B894-B1D77B2725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44" name="Text Box 39">
          <a:extLst>
            <a:ext uri="{FF2B5EF4-FFF2-40B4-BE49-F238E27FC236}">
              <a16:creationId xmlns:a16="http://schemas.microsoft.com/office/drawing/2014/main" id="{331691B3-1AD6-4D2A-A1B7-BD1DCC9AD0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45" name="Text Box 39">
          <a:extLst>
            <a:ext uri="{FF2B5EF4-FFF2-40B4-BE49-F238E27FC236}">
              <a16:creationId xmlns:a16="http://schemas.microsoft.com/office/drawing/2014/main" id="{473CF244-0682-4BA0-8E1D-817CFDAB3C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46" name="Text Box 39">
          <a:extLst>
            <a:ext uri="{FF2B5EF4-FFF2-40B4-BE49-F238E27FC236}">
              <a16:creationId xmlns:a16="http://schemas.microsoft.com/office/drawing/2014/main" id="{F2AF3357-5E05-4D2F-95CD-3A8BB977F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47" name="Text Box 39">
          <a:extLst>
            <a:ext uri="{FF2B5EF4-FFF2-40B4-BE49-F238E27FC236}">
              <a16:creationId xmlns:a16="http://schemas.microsoft.com/office/drawing/2014/main" id="{0E91842B-4EA6-4FB5-8AE0-DEA67505B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48" name="Text Box 39">
          <a:extLst>
            <a:ext uri="{FF2B5EF4-FFF2-40B4-BE49-F238E27FC236}">
              <a16:creationId xmlns:a16="http://schemas.microsoft.com/office/drawing/2014/main" id="{79C2CD85-296C-403F-905E-482146D25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49" name="Text Box 39">
          <a:extLst>
            <a:ext uri="{FF2B5EF4-FFF2-40B4-BE49-F238E27FC236}">
              <a16:creationId xmlns:a16="http://schemas.microsoft.com/office/drawing/2014/main" id="{79F3887B-2681-4154-B240-607A0C1301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50" name="Text Box 39">
          <a:extLst>
            <a:ext uri="{FF2B5EF4-FFF2-40B4-BE49-F238E27FC236}">
              <a16:creationId xmlns:a16="http://schemas.microsoft.com/office/drawing/2014/main" id="{81EE1076-2BC2-49FB-9529-12049396A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51" name="Text Box 39">
          <a:extLst>
            <a:ext uri="{FF2B5EF4-FFF2-40B4-BE49-F238E27FC236}">
              <a16:creationId xmlns:a16="http://schemas.microsoft.com/office/drawing/2014/main" id="{9F7681AA-BCA6-4BC3-AC7F-3ED26432C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52" name="Text Box 39">
          <a:extLst>
            <a:ext uri="{FF2B5EF4-FFF2-40B4-BE49-F238E27FC236}">
              <a16:creationId xmlns:a16="http://schemas.microsoft.com/office/drawing/2014/main" id="{9ECCA7D6-7630-4EA9-A3DC-4633A89FA7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53" name="Text Box 39">
          <a:extLst>
            <a:ext uri="{FF2B5EF4-FFF2-40B4-BE49-F238E27FC236}">
              <a16:creationId xmlns:a16="http://schemas.microsoft.com/office/drawing/2014/main" id="{4FB4ECCC-B4BD-4688-B802-254F88318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54" name="Text Box 39">
          <a:extLst>
            <a:ext uri="{FF2B5EF4-FFF2-40B4-BE49-F238E27FC236}">
              <a16:creationId xmlns:a16="http://schemas.microsoft.com/office/drawing/2014/main" id="{197F8ACE-425D-4CA8-8AF6-7CD69F8AA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55" name="Text Box 39">
          <a:extLst>
            <a:ext uri="{FF2B5EF4-FFF2-40B4-BE49-F238E27FC236}">
              <a16:creationId xmlns:a16="http://schemas.microsoft.com/office/drawing/2014/main" id="{524AC524-E434-412A-BF46-049DFC1015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56" name="Text Box 39">
          <a:extLst>
            <a:ext uri="{FF2B5EF4-FFF2-40B4-BE49-F238E27FC236}">
              <a16:creationId xmlns:a16="http://schemas.microsoft.com/office/drawing/2014/main" id="{588B9163-AB31-4B29-B2F3-7F07D3D238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57" name="Text Box 39">
          <a:extLst>
            <a:ext uri="{FF2B5EF4-FFF2-40B4-BE49-F238E27FC236}">
              <a16:creationId xmlns:a16="http://schemas.microsoft.com/office/drawing/2014/main" id="{FACC69AE-1BEE-4C9C-849E-D6B3A559A1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340</xdr:row>
      <xdr:rowOff>0</xdr:rowOff>
    </xdr:from>
    <xdr:to>
      <xdr:col>1</xdr:col>
      <xdr:colOff>66675</xdr:colOff>
      <xdr:row>340</xdr:row>
      <xdr:rowOff>152400</xdr:rowOff>
    </xdr:to>
    <xdr:sp macro="" textlink="">
      <xdr:nvSpPr>
        <xdr:cNvPr id="2858" name="Text Box 39">
          <a:extLst>
            <a:ext uri="{FF2B5EF4-FFF2-40B4-BE49-F238E27FC236}">
              <a16:creationId xmlns:a16="http://schemas.microsoft.com/office/drawing/2014/main" id="{83409BE2-D565-4546-AF9D-1520330AAF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340</xdr:row>
      <xdr:rowOff>0</xdr:rowOff>
    </xdr:from>
    <xdr:to>
      <xdr:col>1</xdr:col>
      <xdr:colOff>76200</xdr:colOff>
      <xdr:row>340</xdr:row>
      <xdr:rowOff>114300</xdr:rowOff>
    </xdr:to>
    <xdr:sp macro="" textlink="">
      <xdr:nvSpPr>
        <xdr:cNvPr id="2859" name="Text Box 39">
          <a:extLst>
            <a:ext uri="{FF2B5EF4-FFF2-40B4-BE49-F238E27FC236}">
              <a16:creationId xmlns:a16="http://schemas.microsoft.com/office/drawing/2014/main" id="{E33B5818-5A38-4708-8DE0-3CA8E34E2BEE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340</xdr:row>
      <xdr:rowOff>0</xdr:rowOff>
    </xdr:from>
    <xdr:to>
      <xdr:col>1</xdr:col>
      <xdr:colOff>819150</xdr:colOff>
      <xdr:row>340</xdr:row>
      <xdr:rowOff>331625</xdr:rowOff>
    </xdr:to>
    <xdr:sp macro="" textlink="">
      <xdr:nvSpPr>
        <xdr:cNvPr id="2860" name="Text Box 39">
          <a:extLst>
            <a:ext uri="{FF2B5EF4-FFF2-40B4-BE49-F238E27FC236}">
              <a16:creationId xmlns:a16="http://schemas.microsoft.com/office/drawing/2014/main" id="{F4723CCD-5C94-4C38-B9CE-CDE9FAE39A3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340</xdr:row>
      <xdr:rowOff>0</xdr:rowOff>
    </xdr:from>
    <xdr:to>
      <xdr:col>1</xdr:col>
      <xdr:colOff>1247775</xdr:colOff>
      <xdr:row>340</xdr:row>
      <xdr:rowOff>331625</xdr:rowOff>
    </xdr:to>
    <xdr:sp macro="" textlink="">
      <xdr:nvSpPr>
        <xdr:cNvPr id="2861" name="Text Box 39">
          <a:extLst>
            <a:ext uri="{FF2B5EF4-FFF2-40B4-BE49-F238E27FC236}">
              <a16:creationId xmlns:a16="http://schemas.microsoft.com/office/drawing/2014/main" id="{F0EA49A9-1C6B-41BE-8197-326D37A4EAF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340</xdr:row>
      <xdr:rowOff>0</xdr:rowOff>
    </xdr:from>
    <xdr:to>
      <xdr:col>1</xdr:col>
      <xdr:colOff>3562350</xdr:colOff>
      <xdr:row>340</xdr:row>
      <xdr:rowOff>426875</xdr:rowOff>
    </xdr:to>
    <xdr:sp macro="" textlink="">
      <xdr:nvSpPr>
        <xdr:cNvPr id="2862" name="Text Box 39">
          <a:extLst>
            <a:ext uri="{FF2B5EF4-FFF2-40B4-BE49-F238E27FC236}">
              <a16:creationId xmlns:a16="http://schemas.microsoft.com/office/drawing/2014/main" id="{7DDC9890-9364-449A-9A0D-18CC2A53D16E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2863" name="Text Box 39">
          <a:extLst>
            <a:ext uri="{FF2B5EF4-FFF2-40B4-BE49-F238E27FC236}">
              <a16:creationId xmlns:a16="http://schemas.microsoft.com/office/drawing/2014/main" id="{FF49A2C4-4DD2-4934-B084-6A5125716F1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864" name="Text Box 39">
          <a:extLst>
            <a:ext uri="{FF2B5EF4-FFF2-40B4-BE49-F238E27FC236}">
              <a16:creationId xmlns:a16="http://schemas.microsoft.com/office/drawing/2014/main" id="{5B04176C-B2B1-4069-BCDC-7DA73E04C74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865" name="Text Box 39">
          <a:extLst>
            <a:ext uri="{FF2B5EF4-FFF2-40B4-BE49-F238E27FC236}">
              <a16:creationId xmlns:a16="http://schemas.microsoft.com/office/drawing/2014/main" id="{EFC8141D-5DBD-421A-9171-24B19B4B4F0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866" name="Text Box 39">
          <a:extLst>
            <a:ext uri="{FF2B5EF4-FFF2-40B4-BE49-F238E27FC236}">
              <a16:creationId xmlns:a16="http://schemas.microsoft.com/office/drawing/2014/main" id="{2D97B18E-0F04-426C-8166-6A39C821F53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867" name="Text Box 39">
          <a:extLst>
            <a:ext uri="{FF2B5EF4-FFF2-40B4-BE49-F238E27FC236}">
              <a16:creationId xmlns:a16="http://schemas.microsoft.com/office/drawing/2014/main" id="{EFDBAA6E-5751-43A3-B076-3CFA839C29E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868" name="Text Box 39">
          <a:extLst>
            <a:ext uri="{FF2B5EF4-FFF2-40B4-BE49-F238E27FC236}">
              <a16:creationId xmlns:a16="http://schemas.microsoft.com/office/drawing/2014/main" id="{3855F26A-F2B2-44EE-8E09-BF8859C6294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69" name="Text Box 39">
          <a:extLst>
            <a:ext uri="{FF2B5EF4-FFF2-40B4-BE49-F238E27FC236}">
              <a16:creationId xmlns:a16="http://schemas.microsoft.com/office/drawing/2014/main" id="{D7EF1AC1-99D7-47E9-8B74-E4DF54482B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70" name="Text Box 39">
          <a:extLst>
            <a:ext uri="{FF2B5EF4-FFF2-40B4-BE49-F238E27FC236}">
              <a16:creationId xmlns:a16="http://schemas.microsoft.com/office/drawing/2014/main" id="{E2C85873-A4D0-43A0-80D7-9D907DDA4CC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71" name="Text Box 39">
          <a:extLst>
            <a:ext uri="{FF2B5EF4-FFF2-40B4-BE49-F238E27FC236}">
              <a16:creationId xmlns:a16="http://schemas.microsoft.com/office/drawing/2014/main" id="{E79698C5-0CE8-45ED-B64C-F6EBA64ED6B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72" name="Text Box 39">
          <a:extLst>
            <a:ext uri="{FF2B5EF4-FFF2-40B4-BE49-F238E27FC236}">
              <a16:creationId xmlns:a16="http://schemas.microsoft.com/office/drawing/2014/main" id="{5BD5A23B-F485-4991-A88F-736AD2E0712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873" name="Text Box 39">
          <a:extLst>
            <a:ext uri="{FF2B5EF4-FFF2-40B4-BE49-F238E27FC236}">
              <a16:creationId xmlns:a16="http://schemas.microsoft.com/office/drawing/2014/main" id="{026B097E-DECA-4D10-BBDA-2965F7D31F86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74" name="Text Box 39">
          <a:extLst>
            <a:ext uri="{FF2B5EF4-FFF2-40B4-BE49-F238E27FC236}">
              <a16:creationId xmlns:a16="http://schemas.microsoft.com/office/drawing/2014/main" id="{4B8DA0C8-E447-4D50-BCBE-DC4F8A0BF27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75" name="Text Box 39">
          <a:extLst>
            <a:ext uri="{FF2B5EF4-FFF2-40B4-BE49-F238E27FC236}">
              <a16:creationId xmlns:a16="http://schemas.microsoft.com/office/drawing/2014/main" id="{EA8D96BB-D422-4484-8F8C-CFA00A9A941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76" name="Text Box 39">
          <a:extLst>
            <a:ext uri="{FF2B5EF4-FFF2-40B4-BE49-F238E27FC236}">
              <a16:creationId xmlns:a16="http://schemas.microsoft.com/office/drawing/2014/main" id="{3FA6DFEA-FDA3-4035-959C-09BAD5E796F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77" name="Text Box 39">
          <a:extLst>
            <a:ext uri="{FF2B5EF4-FFF2-40B4-BE49-F238E27FC236}">
              <a16:creationId xmlns:a16="http://schemas.microsoft.com/office/drawing/2014/main" id="{DBA2A056-0C3E-47F6-AD87-35868A911EE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878" name="Text Box 39">
          <a:extLst>
            <a:ext uri="{FF2B5EF4-FFF2-40B4-BE49-F238E27FC236}">
              <a16:creationId xmlns:a16="http://schemas.microsoft.com/office/drawing/2014/main" id="{10672AEC-3AC9-48F7-9360-1D66967CA5E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4B9F2F87-D1B6-4462-9BDA-1560FCD9829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80" name="Text Box 39">
          <a:extLst>
            <a:ext uri="{FF2B5EF4-FFF2-40B4-BE49-F238E27FC236}">
              <a16:creationId xmlns:a16="http://schemas.microsoft.com/office/drawing/2014/main" id="{F18616B8-459E-428E-9059-4A7054E9DDC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81" name="Text Box 39">
          <a:extLst>
            <a:ext uri="{FF2B5EF4-FFF2-40B4-BE49-F238E27FC236}">
              <a16:creationId xmlns:a16="http://schemas.microsoft.com/office/drawing/2014/main" id="{BFD89B55-EA57-4EA9-BFE1-AF3FF2DF0B4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82" name="Text Box 39">
          <a:extLst>
            <a:ext uri="{FF2B5EF4-FFF2-40B4-BE49-F238E27FC236}">
              <a16:creationId xmlns:a16="http://schemas.microsoft.com/office/drawing/2014/main" id="{36D8D8BA-04BF-4E9F-921F-0FA95C895F83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83" name="Text Box 39">
          <a:extLst>
            <a:ext uri="{FF2B5EF4-FFF2-40B4-BE49-F238E27FC236}">
              <a16:creationId xmlns:a16="http://schemas.microsoft.com/office/drawing/2014/main" id="{E581DA1A-3BF8-41C7-B2D7-36E4C76D3CC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2884" name="Text Box 39">
          <a:extLst>
            <a:ext uri="{FF2B5EF4-FFF2-40B4-BE49-F238E27FC236}">
              <a16:creationId xmlns:a16="http://schemas.microsoft.com/office/drawing/2014/main" id="{429D6ABD-8BC7-4E19-A51C-A08A7A10AA4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885" name="Text Box 39">
          <a:extLst>
            <a:ext uri="{FF2B5EF4-FFF2-40B4-BE49-F238E27FC236}">
              <a16:creationId xmlns:a16="http://schemas.microsoft.com/office/drawing/2014/main" id="{1A0058F6-96EC-4A35-AEE9-AFB5EE97111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886" name="Text Box 39">
          <a:extLst>
            <a:ext uri="{FF2B5EF4-FFF2-40B4-BE49-F238E27FC236}">
              <a16:creationId xmlns:a16="http://schemas.microsoft.com/office/drawing/2014/main" id="{5D30EA9E-7F49-40E0-9E8E-C7FEA4A5AD2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887" name="Text Box 39">
          <a:extLst>
            <a:ext uri="{FF2B5EF4-FFF2-40B4-BE49-F238E27FC236}">
              <a16:creationId xmlns:a16="http://schemas.microsoft.com/office/drawing/2014/main" id="{8735B9E8-CA1F-4F4D-99DC-6F5DA610521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88" name="Text Box 39">
          <a:extLst>
            <a:ext uri="{FF2B5EF4-FFF2-40B4-BE49-F238E27FC236}">
              <a16:creationId xmlns:a16="http://schemas.microsoft.com/office/drawing/2014/main" id="{F9A608BC-BA38-4BDD-886E-D8029351B8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89" name="Text Box 39">
          <a:extLst>
            <a:ext uri="{FF2B5EF4-FFF2-40B4-BE49-F238E27FC236}">
              <a16:creationId xmlns:a16="http://schemas.microsoft.com/office/drawing/2014/main" id="{893725C0-6EF3-41DF-9364-44BCC3554B7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890" name="Text Box 39">
          <a:extLst>
            <a:ext uri="{FF2B5EF4-FFF2-40B4-BE49-F238E27FC236}">
              <a16:creationId xmlns:a16="http://schemas.microsoft.com/office/drawing/2014/main" id="{4B9A1E77-2E9A-4907-80CD-C6183E5623A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91" name="Text Box 39">
          <a:extLst>
            <a:ext uri="{FF2B5EF4-FFF2-40B4-BE49-F238E27FC236}">
              <a16:creationId xmlns:a16="http://schemas.microsoft.com/office/drawing/2014/main" id="{C7203852-B8FA-4880-91FB-8018EFC7E1B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92" name="Text Box 39">
          <a:extLst>
            <a:ext uri="{FF2B5EF4-FFF2-40B4-BE49-F238E27FC236}">
              <a16:creationId xmlns:a16="http://schemas.microsoft.com/office/drawing/2014/main" id="{1A92B155-5C99-4B11-AC86-C48F00047C9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93" name="Text Box 39">
          <a:extLst>
            <a:ext uri="{FF2B5EF4-FFF2-40B4-BE49-F238E27FC236}">
              <a16:creationId xmlns:a16="http://schemas.microsoft.com/office/drawing/2014/main" id="{38AD289B-04BD-4B55-939E-D090116827A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94" name="Text Box 39">
          <a:extLst>
            <a:ext uri="{FF2B5EF4-FFF2-40B4-BE49-F238E27FC236}">
              <a16:creationId xmlns:a16="http://schemas.microsoft.com/office/drawing/2014/main" id="{B361BF39-B2D5-49DB-9990-950B96F4D90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895" name="Text Box 39">
          <a:extLst>
            <a:ext uri="{FF2B5EF4-FFF2-40B4-BE49-F238E27FC236}">
              <a16:creationId xmlns:a16="http://schemas.microsoft.com/office/drawing/2014/main" id="{83217C35-8196-4C5F-8808-3B253522956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896" name="Text Box 39">
          <a:extLst>
            <a:ext uri="{FF2B5EF4-FFF2-40B4-BE49-F238E27FC236}">
              <a16:creationId xmlns:a16="http://schemas.microsoft.com/office/drawing/2014/main" id="{68C15EE0-12C9-409E-916A-19BD9F01BDE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97" name="Text Box 39">
          <a:extLst>
            <a:ext uri="{FF2B5EF4-FFF2-40B4-BE49-F238E27FC236}">
              <a16:creationId xmlns:a16="http://schemas.microsoft.com/office/drawing/2014/main" id="{A085A07D-39EC-4EA9-BAEB-E4F8A016200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98" name="Text Box 39">
          <a:extLst>
            <a:ext uri="{FF2B5EF4-FFF2-40B4-BE49-F238E27FC236}">
              <a16:creationId xmlns:a16="http://schemas.microsoft.com/office/drawing/2014/main" id="{3FF96ADE-AE11-4E49-904C-D9D478A309BF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899" name="Text Box 39">
          <a:extLst>
            <a:ext uri="{FF2B5EF4-FFF2-40B4-BE49-F238E27FC236}">
              <a16:creationId xmlns:a16="http://schemas.microsoft.com/office/drawing/2014/main" id="{39AC8164-6BB2-4DB8-BC26-1B654D5F970A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00" name="Text Box 39">
          <a:extLst>
            <a:ext uri="{FF2B5EF4-FFF2-40B4-BE49-F238E27FC236}">
              <a16:creationId xmlns:a16="http://schemas.microsoft.com/office/drawing/2014/main" id="{445EB4A6-1D39-4066-A36E-FBC6C7AC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76200</xdr:rowOff>
    </xdr:to>
    <xdr:sp macro="" textlink="">
      <xdr:nvSpPr>
        <xdr:cNvPr id="2901" name="Text Box 39">
          <a:extLst>
            <a:ext uri="{FF2B5EF4-FFF2-40B4-BE49-F238E27FC236}">
              <a16:creationId xmlns:a16="http://schemas.microsoft.com/office/drawing/2014/main" id="{2C9DC403-309A-46FC-BB45-5BD8FEC6D19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2902" name="Text Box 39">
          <a:extLst>
            <a:ext uri="{FF2B5EF4-FFF2-40B4-BE49-F238E27FC236}">
              <a16:creationId xmlns:a16="http://schemas.microsoft.com/office/drawing/2014/main" id="{B738A6BF-234B-44DB-87B3-45AB44339F7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2903" name="Text Box 39">
          <a:extLst>
            <a:ext uri="{FF2B5EF4-FFF2-40B4-BE49-F238E27FC236}">
              <a16:creationId xmlns:a16="http://schemas.microsoft.com/office/drawing/2014/main" id="{300588DC-F19D-470F-96AC-5B3016A78B5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2904" name="Text Box 39">
          <a:extLst>
            <a:ext uri="{FF2B5EF4-FFF2-40B4-BE49-F238E27FC236}">
              <a16:creationId xmlns:a16="http://schemas.microsoft.com/office/drawing/2014/main" id="{75F9876A-2788-4A5E-8B73-CADFEE2F6FD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05" name="Text Box 39">
          <a:extLst>
            <a:ext uri="{FF2B5EF4-FFF2-40B4-BE49-F238E27FC236}">
              <a16:creationId xmlns:a16="http://schemas.microsoft.com/office/drawing/2014/main" id="{33173393-600E-4449-8F05-AE1FE693A53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06" name="Text Box 39">
          <a:extLst>
            <a:ext uri="{FF2B5EF4-FFF2-40B4-BE49-F238E27FC236}">
              <a16:creationId xmlns:a16="http://schemas.microsoft.com/office/drawing/2014/main" id="{1C40D8F2-14B1-45D6-98B4-F97842B6E16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07" name="Text Box 39">
          <a:extLst>
            <a:ext uri="{FF2B5EF4-FFF2-40B4-BE49-F238E27FC236}">
              <a16:creationId xmlns:a16="http://schemas.microsoft.com/office/drawing/2014/main" id="{591FD0F1-F6BF-4B57-B7B3-C64E39955DB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08" name="Text Box 39">
          <a:extLst>
            <a:ext uri="{FF2B5EF4-FFF2-40B4-BE49-F238E27FC236}">
              <a16:creationId xmlns:a16="http://schemas.microsoft.com/office/drawing/2014/main" id="{FF8D4D62-C8AA-4417-B952-959B02942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2909" name="Text Box 39">
          <a:extLst>
            <a:ext uri="{FF2B5EF4-FFF2-40B4-BE49-F238E27FC236}">
              <a16:creationId xmlns:a16="http://schemas.microsoft.com/office/drawing/2014/main" id="{BAC76B41-5129-4716-B8BB-6FE7E3A3C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10" name="Text Box 39">
          <a:extLst>
            <a:ext uri="{FF2B5EF4-FFF2-40B4-BE49-F238E27FC236}">
              <a16:creationId xmlns:a16="http://schemas.microsoft.com/office/drawing/2014/main" id="{8553D185-6735-4E22-AFFA-455EE9590C8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11" name="Text Box 39">
          <a:extLst>
            <a:ext uri="{FF2B5EF4-FFF2-40B4-BE49-F238E27FC236}">
              <a16:creationId xmlns:a16="http://schemas.microsoft.com/office/drawing/2014/main" id="{6B1AD44D-0E61-4D6A-BE9B-87DDD35F183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12" name="Text Box 39">
          <a:extLst>
            <a:ext uri="{FF2B5EF4-FFF2-40B4-BE49-F238E27FC236}">
              <a16:creationId xmlns:a16="http://schemas.microsoft.com/office/drawing/2014/main" id="{35C9A197-C1DA-4BAB-AA0D-519CF62267F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55FB2622-95B6-459A-9DA3-559FE5F6B9D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2914" name="Text Box 39">
          <a:extLst>
            <a:ext uri="{FF2B5EF4-FFF2-40B4-BE49-F238E27FC236}">
              <a16:creationId xmlns:a16="http://schemas.microsoft.com/office/drawing/2014/main" id="{503082F9-3F74-464B-BF55-0450724BE26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2915" name="Text Box 39">
          <a:extLst>
            <a:ext uri="{FF2B5EF4-FFF2-40B4-BE49-F238E27FC236}">
              <a16:creationId xmlns:a16="http://schemas.microsoft.com/office/drawing/2014/main" id="{E1DF5899-A77B-430E-A75F-E8FB705A088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16" name="Text Box 39">
          <a:extLst>
            <a:ext uri="{FF2B5EF4-FFF2-40B4-BE49-F238E27FC236}">
              <a16:creationId xmlns:a16="http://schemas.microsoft.com/office/drawing/2014/main" id="{8D0F4DFC-D366-449A-AF0E-15CAE0B5509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17" name="Text Box 39">
          <a:extLst>
            <a:ext uri="{FF2B5EF4-FFF2-40B4-BE49-F238E27FC236}">
              <a16:creationId xmlns:a16="http://schemas.microsoft.com/office/drawing/2014/main" id="{DEE876C4-52BA-4D95-8A35-3262B771FBB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18" name="Text Box 39">
          <a:extLst>
            <a:ext uri="{FF2B5EF4-FFF2-40B4-BE49-F238E27FC236}">
              <a16:creationId xmlns:a16="http://schemas.microsoft.com/office/drawing/2014/main" id="{FDD0A2BB-1DDE-4522-8517-C18E9DCF5AC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19" name="Text Box 39">
          <a:extLst>
            <a:ext uri="{FF2B5EF4-FFF2-40B4-BE49-F238E27FC236}">
              <a16:creationId xmlns:a16="http://schemas.microsoft.com/office/drawing/2014/main" id="{FFCEDE29-D9C4-4EB3-8941-0F69E984E97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2920" name="Text Box 39">
          <a:extLst>
            <a:ext uri="{FF2B5EF4-FFF2-40B4-BE49-F238E27FC236}">
              <a16:creationId xmlns:a16="http://schemas.microsoft.com/office/drawing/2014/main" id="{03BCCDE1-8B1D-41EE-B4D4-A07E08EC396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921" name="Text Box 39">
          <a:extLst>
            <a:ext uri="{FF2B5EF4-FFF2-40B4-BE49-F238E27FC236}">
              <a16:creationId xmlns:a16="http://schemas.microsoft.com/office/drawing/2014/main" id="{E573ADD6-5F2F-4317-AFA0-49E192C4B8A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922" name="Text Box 39">
          <a:extLst>
            <a:ext uri="{FF2B5EF4-FFF2-40B4-BE49-F238E27FC236}">
              <a16:creationId xmlns:a16="http://schemas.microsoft.com/office/drawing/2014/main" id="{AB1DB9ED-59F7-48CA-9229-27FC1A1DC0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923" name="Text Box 39">
          <a:extLst>
            <a:ext uri="{FF2B5EF4-FFF2-40B4-BE49-F238E27FC236}">
              <a16:creationId xmlns:a16="http://schemas.microsoft.com/office/drawing/2014/main" id="{D7E70049-3068-4983-98FB-9AA25A63BA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924" name="Text Box 39">
          <a:extLst>
            <a:ext uri="{FF2B5EF4-FFF2-40B4-BE49-F238E27FC236}">
              <a16:creationId xmlns:a16="http://schemas.microsoft.com/office/drawing/2014/main" id="{8854FDB9-8E5B-4654-898C-32F90CD262B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25" name="Text Box 39">
          <a:extLst>
            <a:ext uri="{FF2B5EF4-FFF2-40B4-BE49-F238E27FC236}">
              <a16:creationId xmlns:a16="http://schemas.microsoft.com/office/drawing/2014/main" id="{AFEFC341-F25B-4F4B-B3F4-47CE763D4761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26" name="Text Box 39">
          <a:extLst>
            <a:ext uri="{FF2B5EF4-FFF2-40B4-BE49-F238E27FC236}">
              <a16:creationId xmlns:a16="http://schemas.microsoft.com/office/drawing/2014/main" id="{38AD1259-FE77-4DD5-8E70-93B7ED69C2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927" name="Text Box 39">
          <a:extLst>
            <a:ext uri="{FF2B5EF4-FFF2-40B4-BE49-F238E27FC236}">
              <a16:creationId xmlns:a16="http://schemas.microsoft.com/office/drawing/2014/main" id="{CEF5F645-D3E9-4369-ABD6-53CADEB50F4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28" name="Text Box 39">
          <a:extLst>
            <a:ext uri="{FF2B5EF4-FFF2-40B4-BE49-F238E27FC236}">
              <a16:creationId xmlns:a16="http://schemas.microsoft.com/office/drawing/2014/main" id="{58CEFE90-C55B-45E7-B555-CEC8DB8D897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29" name="Text Box 39">
          <a:extLst>
            <a:ext uri="{FF2B5EF4-FFF2-40B4-BE49-F238E27FC236}">
              <a16:creationId xmlns:a16="http://schemas.microsoft.com/office/drawing/2014/main" id="{C9E891F4-D37D-456C-9150-CF99152419C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30" name="Text Box 39">
          <a:extLst>
            <a:ext uri="{FF2B5EF4-FFF2-40B4-BE49-F238E27FC236}">
              <a16:creationId xmlns:a16="http://schemas.microsoft.com/office/drawing/2014/main" id="{96B84806-3A31-411E-A449-939F2C9E1E9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31" name="Text Box 39">
          <a:extLst>
            <a:ext uri="{FF2B5EF4-FFF2-40B4-BE49-F238E27FC236}">
              <a16:creationId xmlns:a16="http://schemas.microsoft.com/office/drawing/2014/main" id="{1C4CAA32-A6F4-43B7-899F-0AD7DDD82E7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932" name="Text Box 39">
          <a:extLst>
            <a:ext uri="{FF2B5EF4-FFF2-40B4-BE49-F238E27FC236}">
              <a16:creationId xmlns:a16="http://schemas.microsoft.com/office/drawing/2014/main" id="{97FD1E82-0990-4C7D-B8BA-F98183814D8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933" name="Text Box 39">
          <a:extLst>
            <a:ext uri="{FF2B5EF4-FFF2-40B4-BE49-F238E27FC236}">
              <a16:creationId xmlns:a16="http://schemas.microsoft.com/office/drawing/2014/main" id="{21122074-78BA-405A-8CB0-394DE337CC1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34" name="Text Box 39">
          <a:extLst>
            <a:ext uri="{FF2B5EF4-FFF2-40B4-BE49-F238E27FC236}">
              <a16:creationId xmlns:a16="http://schemas.microsoft.com/office/drawing/2014/main" id="{13E9B6F1-31F3-4DA1-A045-A7DBBD4B948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35" name="Text Box 39">
          <a:extLst>
            <a:ext uri="{FF2B5EF4-FFF2-40B4-BE49-F238E27FC236}">
              <a16:creationId xmlns:a16="http://schemas.microsoft.com/office/drawing/2014/main" id="{C9075AA9-8BB3-4B92-AAEF-6D3C49D2FD0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36" name="Text Box 39">
          <a:extLst>
            <a:ext uri="{FF2B5EF4-FFF2-40B4-BE49-F238E27FC236}">
              <a16:creationId xmlns:a16="http://schemas.microsoft.com/office/drawing/2014/main" id="{16BC1BA0-5525-459F-87DB-ECCD3677D4F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37" name="Text Box 39">
          <a:extLst>
            <a:ext uri="{FF2B5EF4-FFF2-40B4-BE49-F238E27FC236}">
              <a16:creationId xmlns:a16="http://schemas.microsoft.com/office/drawing/2014/main" id="{579E4928-52A8-47A0-AC76-E24E84B4CF09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76200</xdr:rowOff>
    </xdr:to>
    <xdr:sp macro="" textlink="">
      <xdr:nvSpPr>
        <xdr:cNvPr id="2938" name="Text Box 39">
          <a:extLst>
            <a:ext uri="{FF2B5EF4-FFF2-40B4-BE49-F238E27FC236}">
              <a16:creationId xmlns:a16="http://schemas.microsoft.com/office/drawing/2014/main" id="{BEFC4164-F0EE-4EA4-B2EC-D5EA514FA10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939" name="Text Box 39">
          <a:extLst>
            <a:ext uri="{FF2B5EF4-FFF2-40B4-BE49-F238E27FC236}">
              <a16:creationId xmlns:a16="http://schemas.microsoft.com/office/drawing/2014/main" id="{15CDE9BF-67C7-4DEC-8557-ED68D46CB6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940" name="Text Box 39">
          <a:extLst>
            <a:ext uri="{FF2B5EF4-FFF2-40B4-BE49-F238E27FC236}">
              <a16:creationId xmlns:a16="http://schemas.microsoft.com/office/drawing/2014/main" id="{E5B28C20-23F4-4830-8A3D-B5664E203AD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941" name="Text Box 39">
          <a:extLst>
            <a:ext uri="{FF2B5EF4-FFF2-40B4-BE49-F238E27FC236}">
              <a16:creationId xmlns:a16="http://schemas.microsoft.com/office/drawing/2014/main" id="{13A6BA65-48B7-4FAF-8357-CE355F4E9343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85725</xdr:rowOff>
    </xdr:to>
    <xdr:sp macro="" textlink="">
      <xdr:nvSpPr>
        <xdr:cNvPr id="2942" name="Text Box 39">
          <a:extLst>
            <a:ext uri="{FF2B5EF4-FFF2-40B4-BE49-F238E27FC236}">
              <a16:creationId xmlns:a16="http://schemas.microsoft.com/office/drawing/2014/main" id="{9CAFCD71-0EC6-4619-A03B-EE447EE8F0FC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43" name="Text Box 39">
          <a:extLst>
            <a:ext uri="{FF2B5EF4-FFF2-40B4-BE49-F238E27FC236}">
              <a16:creationId xmlns:a16="http://schemas.microsoft.com/office/drawing/2014/main" id="{D241A3E2-8C2E-4836-B785-39072D7EF5B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44" name="Text Box 39">
          <a:extLst>
            <a:ext uri="{FF2B5EF4-FFF2-40B4-BE49-F238E27FC236}">
              <a16:creationId xmlns:a16="http://schemas.microsoft.com/office/drawing/2014/main" id="{2455A2C1-937A-4996-A305-51256A5E35C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152400</xdr:rowOff>
    </xdr:to>
    <xdr:sp macro="" textlink="">
      <xdr:nvSpPr>
        <xdr:cNvPr id="2945" name="Text Box 39">
          <a:extLst>
            <a:ext uri="{FF2B5EF4-FFF2-40B4-BE49-F238E27FC236}">
              <a16:creationId xmlns:a16="http://schemas.microsoft.com/office/drawing/2014/main" id="{CA66CB41-96BC-42B7-8078-67C5B7856812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46" name="Text Box 39">
          <a:extLst>
            <a:ext uri="{FF2B5EF4-FFF2-40B4-BE49-F238E27FC236}">
              <a16:creationId xmlns:a16="http://schemas.microsoft.com/office/drawing/2014/main" id="{41C9E8F6-815E-48AE-8ED7-8ECAEDBF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106C8E6E-08EF-4A56-BBB8-3562C81B97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48" name="Text Box 39">
          <a:extLst>
            <a:ext uri="{FF2B5EF4-FFF2-40B4-BE49-F238E27FC236}">
              <a16:creationId xmlns:a16="http://schemas.microsoft.com/office/drawing/2014/main" id="{32621B6D-F5E1-4AA0-B02A-1BEDB6B3B9A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49" name="Text Box 39">
          <a:extLst>
            <a:ext uri="{FF2B5EF4-FFF2-40B4-BE49-F238E27FC236}">
              <a16:creationId xmlns:a16="http://schemas.microsoft.com/office/drawing/2014/main" id="{E6569D36-DE70-4E24-B60C-F00AA30F595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950" name="Text Box 39">
          <a:extLst>
            <a:ext uri="{FF2B5EF4-FFF2-40B4-BE49-F238E27FC236}">
              <a16:creationId xmlns:a16="http://schemas.microsoft.com/office/drawing/2014/main" id="{7A44801C-73B1-4BBF-86A3-054EB89C92B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161925</xdr:rowOff>
    </xdr:to>
    <xdr:sp macro="" textlink="">
      <xdr:nvSpPr>
        <xdr:cNvPr id="2951" name="Text Box 39">
          <a:extLst>
            <a:ext uri="{FF2B5EF4-FFF2-40B4-BE49-F238E27FC236}">
              <a16:creationId xmlns:a16="http://schemas.microsoft.com/office/drawing/2014/main" id="{3A03678A-C588-49CF-B3DD-33375727EA0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52" name="Text Box 39">
          <a:extLst>
            <a:ext uri="{FF2B5EF4-FFF2-40B4-BE49-F238E27FC236}">
              <a16:creationId xmlns:a16="http://schemas.microsoft.com/office/drawing/2014/main" id="{057E878B-D384-44E6-A5B7-64A841F0EA17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53" name="Text Box 39">
          <a:extLst>
            <a:ext uri="{FF2B5EF4-FFF2-40B4-BE49-F238E27FC236}">
              <a16:creationId xmlns:a16="http://schemas.microsoft.com/office/drawing/2014/main" id="{FA51E665-0BAA-44E2-8E71-2B2B9703973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54" name="Text Box 39">
          <a:extLst>
            <a:ext uri="{FF2B5EF4-FFF2-40B4-BE49-F238E27FC236}">
              <a16:creationId xmlns:a16="http://schemas.microsoft.com/office/drawing/2014/main" id="{F3DE6872-7BB0-4BE2-9EF4-C29B5E99FE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66675</xdr:colOff>
      <xdr:row>313</xdr:row>
      <xdr:rowOff>171450</xdr:rowOff>
    </xdr:to>
    <xdr:sp macro="" textlink="">
      <xdr:nvSpPr>
        <xdr:cNvPr id="2955" name="Text Box 39">
          <a:extLst>
            <a:ext uri="{FF2B5EF4-FFF2-40B4-BE49-F238E27FC236}">
              <a16:creationId xmlns:a16="http://schemas.microsoft.com/office/drawing/2014/main" id="{7A4E6D74-F3BE-4AB4-A976-DAE5CE7CEDE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76200</xdr:rowOff>
    </xdr:to>
    <xdr:sp macro="" textlink="">
      <xdr:nvSpPr>
        <xdr:cNvPr id="2956" name="Text Box 39">
          <a:extLst>
            <a:ext uri="{FF2B5EF4-FFF2-40B4-BE49-F238E27FC236}">
              <a16:creationId xmlns:a16="http://schemas.microsoft.com/office/drawing/2014/main" id="{218911E8-500C-42D1-A232-3E40CDFFEE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2957" name="Text Box 39">
          <a:extLst>
            <a:ext uri="{FF2B5EF4-FFF2-40B4-BE49-F238E27FC236}">
              <a16:creationId xmlns:a16="http://schemas.microsoft.com/office/drawing/2014/main" id="{863C75BA-6321-4C12-B5CE-06E8C67F2EC8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2958" name="Text Box 39">
          <a:extLst>
            <a:ext uri="{FF2B5EF4-FFF2-40B4-BE49-F238E27FC236}">
              <a16:creationId xmlns:a16="http://schemas.microsoft.com/office/drawing/2014/main" id="{B99BF62E-D87B-4A19-A1DD-359C5A004B4C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2959" name="Text Box 39">
          <a:extLst>
            <a:ext uri="{FF2B5EF4-FFF2-40B4-BE49-F238E27FC236}">
              <a16:creationId xmlns:a16="http://schemas.microsoft.com/office/drawing/2014/main" id="{DB02153B-5391-4E75-B4D2-F6AF66E42260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85725</xdr:rowOff>
    </xdr:to>
    <xdr:sp macro="" textlink="">
      <xdr:nvSpPr>
        <xdr:cNvPr id="2960" name="Text Box 39">
          <a:extLst>
            <a:ext uri="{FF2B5EF4-FFF2-40B4-BE49-F238E27FC236}">
              <a16:creationId xmlns:a16="http://schemas.microsoft.com/office/drawing/2014/main" id="{B6789AC4-7B84-4E45-93F8-94C491B621C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61" name="Text Box 39">
          <a:extLst>
            <a:ext uri="{FF2B5EF4-FFF2-40B4-BE49-F238E27FC236}">
              <a16:creationId xmlns:a16="http://schemas.microsoft.com/office/drawing/2014/main" id="{EA53538B-39FA-493A-9FFC-2459B4F9DE5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62" name="Text Box 39">
          <a:extLst>
            <a:ext uri="{FF2B5EF4-FFF2-40B4-BE49-F238E27FC236}">
              <a16:creationId xmlns:a16="http://schemas.microsoft.com/office/drawing/2014/main" id="{704B4929-C170-42A2-BEF2-F6BCA5FB1E0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152400</xdr:rowOff>
    </xdr:to>
    <xdr:sp macro="" textlink="">
      <xdr:nvSpPr>
        <xdr:cNvPr id="2963" name="Text Box 39">
          <a:extLst>
            <a:ext uri="{FF2B5EF4-FFF2-40B4-BE49-F238E27FC236}">
              <a16:creationId xmlns:a16="http://schemas.microsoft.com/office/drawing/2014/main" id="{6BAA1579-0354-4994-981E-B931727B1EA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64" name="Text Box 39">
          <a:extLst>
            <a:ext uri="{FF2B5EF4-FFF2-40B4-BE49-F238E27FC236}">
              <a16:creationId xmlns:a16="http://schemas.microsoft.com/office/drawing/2014/main" id="{2EC5012D-0B22-48D9-A174-71317D7C65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65" name="Text Box 39">
          <a:extLst>
            <a:ext uri="{FF2B5EF4-FFF2-40B4-BE49-F238E27FC236}">
              <a16:creationId xmlns:a16="http://schemas.microsoft.com/office/drawing/2014/main" id="{3EEA5ABD-2B71-4C7C-B451-EA72C97E1D6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66" name="Text Box 39">
          <a:extLst>
            <a:ext uri="{FF2B5EF4-FFF2-40B4-BE49-F238E27FC236}">
              <a16:creationId xmlns:a16="http://schemas.microsoft.com/office/drawing/2014/main" id="{F39F84BC-D10C-4B08-A278-BFC498E35B1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67" name="Text Box 39">
          <a:extLst>
            <a:ext uri="{FF2B5EF4-FFF2-40B4-BE49-F238E27FC236}">
              <a16:creationId xmlns:a16="http://schemas.microsoft.com/office/drawing/2014/main" id="{F4124186-1F27-4E3B-874D-E639B624D42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2968" name="Text Box 39">
          <a:extLst>
            <a:ext uri="{FF2B5EF4-FFF2-40B4-BE49-F238E27FC236}">
              <a16:creationId xmlns:a16="http://schemas.microsoft.com/office/drawing/2014/main" id="{D5CC76D2-ED4C-41BF-850B-450A2A12582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161925</xdr:rowOff>
    </xdr:to>
    <xdr:sp macro="" textlink="">
      <xdr:nvSpPr>
        <xdr:cNvPr id="2969" name="Text Box 39">
          <a:extLst>
            <a:ext uri="{FF2B5EF4-FFF2-40B4-BE49-F238E27FC236}">
              <a16:creationId xmlns:a16="http://schemas.microsoft.com/office/drawing/2014/main" id="{B04E4ADD-4F7E-4525-8F50-47D3CE2F040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70" name="Text Box 39">
          <a:extLst>
            <a:ext uri="{FF2B5EF4-FFF2-40B4-BE49-F238E27FC236}">
              <a16:creationId xmlns:a16="http://schemas.microsoft.com/office/drawing/2014/main" id="{1DBD16C8-C258-444C-AD08-30438349B72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71" name="Text Box 39">
          <a:extLst>
            <a:ext uri="{FF2B5EF4-FFF2-40B4-BE49-F238E27FC236}">
              <a16:creationId xmlns:a16="http://schemas.microsoft.com/office/drawing/2014/main" id="{FC35BF2D-0FA4-4A83-B81C-F2220737BFF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72" name="Text Box 39">
          <a:extLst>
            <a:ext uri="{FF2B5EF4-FFF2-40B4-BE49-F238E27FC236}">
              <a16:creationId xmlns:a16="http://schemas.microsoft.com/office/drawing/2014/main" id="{8DA076C7-C17B-456A-90FF-B445399A462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315</xdr:row>
      <xdr:rowOff>0</xdr:rowOff>
    </xdr:from>
    <xdr:to>
      <xdr:col>1</xdr:col>
      <xdr:colOff>66675</xdr:colOff>
      <xdr:row>315</xdr:row>
      <xdr:rowOff>171450</xdr:rowOff>
    </xdr:to>
    <xdr:sp macro="" textlink="">
      <xdr:nvSpPr>
        <xdr:cNvPr id="2973" name="Text Box 39">
          <a:extLst>
            <a:ext uri="{FF2B5EF4-FFF2-40B4-BE49-F238E27FC236}">
              <a16:creationId xmlns:a16="http://schemas.microsoft.com/office/drawing/2014/main" id="{1C43F855-FC7F-43F2-9B72-808B33D4C5F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76200</xdr:rowOff>
    </xdr:to>
    <xdr:sp macro="" textlink="">
      <xdr:nvSpPr>
        <xdr:cNvPr id="2974" name="Text Box 39">
          <a:extLst>
            <a:ext uri="{FF2B5EF4-FFF2-40B4-BE49-F238E27FC236}">
              <a16:creationId xmlns:a16="http://schemas.microsoft.com/office/drawing/2014/main" id="{23205C25-B560-40CB-8B74-48AD18904B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85725</xdr:rowOff>
    </xdr:to>
    <xdr:sp macro="" textlink="">
      <xdr:nvSpPr>
        <xdr:cNvPr id="2975" name="Text Box 39">
          <a:extLst>
            <a:ext uri="{FF2B5EF4-FFF2-40B4-BE49-F238E27FC236}">
              <a16:creationId xmlns:a16="http://schemas.microsoft.com/office/drawing/2014/main" id="{52C7C7DB-20BE-46A5-8BDB-355AE18FC37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85725</xdr:rowOff>
    </xdr:to>
    <xdr:sp macro="" textlink="">
      <xdr:nvSpPr>
        <xdr:cNvPr id="2976" name="Text Box 39">
          <a:extLst>
            <a:ext uri="{FF2B5EF4-FFF2-40B4-BE49-F238E27FC236}">
              <a16:creationId xmlns:a16="http://schemas.microsoft.com/office/drawing/2014/main" id="{C6FD552A-02B0-4A7B-BC4A-E6104D2D44E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77" name="Text Box 39">
          <a:extLst>
            <a:ext uri="{FF2B5EF4-FFF2-40B4-BE49-F238E27FC236}">
              <a16:creationId xmlns:a16="http://schemas.microsoft.com/office/drawing/2014/main" id="{1EAE193E-0141-4BB2-866D-B3FB07B6F6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78" name="Text Box 39">
          <a:extLst>
            <a:ext uri="{FF2B5EF4-FFF2-40B4-BE49-F238E27FC236}">
              <a16:creationId xmlns:a16="http://schemas.microsoft.com/office/drawing/2014/main" id="{3982486B-5ADC-4E15-BB32-E860A5911A8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79" name="Text Box 39">
          <a:extLst>
            <a:ext uri="{FF2B5EF4-FFF2-40B4-BE49-F238E27FC236}">
              <a16:creationId xmlns:a16="http://schemas.microsoft.com/office/drawing/2014/main" id="{EC4B7DBD-5488-4944-B83C-44819B34E9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152400</xdr:rowOff>
    </xdr:to>
    <xdr:sp macro="" textlink="">
      <xdr:nvSpPr>
        <xdr:cNvPr id="2980" name="Text Box 39">
          <a:extLst>
            <a:ext uri="{FF2B5EF4-FFF2-40B4-BE49-F238E27FC236}">
              <a16:creationId xmlns:a16="http://schemas.microsoft.com/office/drawing/2014/main" id="{F8396345-8E48-46FE-A464-7C2A222A4B5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81" name="Text Box 39">
          <a:extLst>
            <a:ext uri="{FF2B5EF4-FFF2-40B4-BE49-F238E27FC236}">
              <a16:creationId xmlns:a16="http://schemas.microsoft.com/office/drawing/2014/main" id="{BA2C079E-9C4B-4C79-B1F2-871037F18B9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82" name="Text Box 39">
          <a:extLst>
            <a:ext uri="{FF2B5EF4-FFF2-40B4-BE49-F238E27FC236}">
              <a16:creationId xmlns:a16="http://schemas.microsoft.com/office/drawing/2014/main" id="{40EDF47A-36A1-4D86-A2C7-15DA7489881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83" name="Text Box 39">
          <a:extLst>
            <a:ext uri="{FF2B5EF4-FFF2-40B4-BE49-F238E27FC236}">
              <a16:creationId xmlns:a16="http://schemas.microsoft.com/office/drawing/2014/main" id="{A91FF30F-6DCC-4D67-98AD-232A2452CBE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84" name="Text Box 39">
          <a:extLst>
            <a:ext uri="{FF2B5EF4-FFF2-40B4-BE49-F238E27FC236}">
              <a16:creationId xmlns:a16="http://schemas.microsoft.com/office/drawing/2014/main" id="{064BED2C-7D7B-4774-AE3C-60CA4A8198E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161925</xdr:rowOff>
    </xdr:to>
    <xdr:sp macro="" textlink="">
      <xdr:nvSpPr>
        <xdr:cNvPr id="2985" name="Text Box 39">
          <a:extLst>
            <a:ext uri="{FF2B5EF4-FFF2-40B4-BE49-F238E27FC236}">
              <a16:creationId xmlns:a16="http://schemas.microsoft.com/office/drawing/2014/main" id="{02206074-D687-43E0-9BC9-483E01CC27F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161925</xdr:rowOff>
    </xdr:to>
    <xdr:sp macro="" textlink="">
      <xdr:nvSpPr>
        <xdr:cNvPr id="2986" name="Text Box 39">
          <a:extLst>
            <a:ext uri="{FF2B5EF4-FFF2-40B4-BE49-F238E27FC236}">
              <a16:creationId xmlns:a16="http://schemas.microsoft.com/office/drawing/2014/main" id="{4A273E11-190D-4A81-B244-6BEA339B21B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87" name="Text Box 39">
          <a:extLst>
            <a:ext uri="{FF2B5EF4-FFF2-40B4-BE49-F238E27FC236}">
              <a16:creationId xmlns:a16="http://schemas.microsoft.com/office/drawing/2014/main" id="{750A6625-FC47-4405-A15C-271E04EA596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88" name="Text Box 39">
          <a:extLst>
            <a:ext uri="{FF2B5EF4-FFF2-40B4-BE49-F238E27FC236}">
              <a16:creationId xmlns:a16="http://schemas.microsoft.com/office/drawing/2014/main" id="{567D9AF4-78B7-435D-9A24-139B9F2AB74C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88BA0A96-23F6-4E0D-A8D1-BCC163EF793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90" name="Text Box 39">
          <a:extLst>
            <a:ext uri="{FF2B5EF4-FFF2-40B4-BE49-F238E27FC236}">
              <a16:creationId xmlns:a16="http://schemas.microsoft.com/office/drawing/2014/main" id="{D5971157-C228-496B-9C05-1A91FDB5A88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76200</xdr:rowOff>
    </xdr:to>
    <xdr:sp macro="" textlink="">
      <xdr:nvSpPr>
        <xdr:cNvPr id="2991" name="Text Box 39">
          <a:extLst>
            <a:ext uri="{FF2B5EF4-FFF2-40B4-BE49-F238E27FC236}">
              <a16:creationId xmlns:a16="http://schemas.microsoft.com/office/drawing/2014/main" id="{85DEE828-4B14-4A3C-8E95-BBE628AE334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152400</xdr:rowOff>
    </xdr:to>
    <xdr:sp macro="" textlink="">
      <xdr:nvSpPr>
        <xdr:cNvPr id="2992" name="Text Box 39">
          <a:extLst>
            <a:ext uri="{FF2B5EF4-FFF2-40B4-BE49-F238E27FC236}">
              <a16:creationId xmlns:a16="http://schemas.microsoft.com/office/drawing/2014/main" id="{6CF780A2-8112-43AF-A9F2-6E48DC0F9A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85725</xdr:rowOff>
    </xdr:to>
    <xdr:sp macro="" textlink="">
      <xdr:nvSpPr>
        <xdr:cNvPr id="2993" name="Text Box 39">
          <a:extLst>
            <a:ext uri="{FF2B5EF4-FFF2-40B4-BE49-F238E27FC236}">
              <a16:creationId xmlns:a16="http://schemas.microsoft.com/office/drawing/2014/main" id="{1CAF116E-8936-4A0F-A04D-E08E86B7A53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161925</xdr:rowOff>
    </xdr:to>
    <xdr:sp macro="" textlink="">
      <xdr:nvSpPr>
        <xdr:cNvPr id="2994" name="Text Box 39">
          <a:extLst>
            <a:ext uri="{FF2B5EF4-FFF2-40B4-BE49-F238E27FC236}">
              <a16:creationId xmlns:a16="http://schemas.microsoft.com/office/drawing/2014/main" id="{C71DC231-7667-4C99-8963-DB1B62B39DD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85725</xdr:rowOff>
    </xdr:to>
    <xdr:sp macro="" textlink="">
      <xdr:nvSpPr>
        <xdr:cNvPr id="2995" name="Text Box 39">
          <a:extLst>
            <a:ext uri="{FF2B5EF4-FFF2-40B4-BE49-F238E27FC236}">
              <a16:creationId xmlns:a16="http://schemas.microsoft.com/office/drawing/2014/main" id="{2810286E-76A8-4D30-97D1-AD66C322EBF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96" name="Text Box 39">
          <a:extLst>
            <a:ext uri="{FF2B5EF4-FFF2-40B4-BE49-F238E27FC236}">
              <a16:creationId xmlns:a16="http://schemas.microsoft.com/office/drawing/2014/main" id="{1C6D2603-E744-4F58-8096-33DF93634FC0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97" name="Text Box 39">
          <a:extLst>
            <a:ext uri="{FF2B5EF4-FFF2-40B4-BE49-F238E27FC236}">
              <a16:creationId xmlns:a16="http://schemas.microsoft.com/office/drawing/2014/main" id="{90F46BF7-DC6D-4792-85C0-E87BB56F23B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152400</xdr:rowOff>
    </xdr:to>
    <xdr:sp macro="" textlink="">
      <xdr:nvSpPr>
        <xdr:cNvPr id="2998" name="Text Box 39">
          <a:extLst>
            <a:ext uri="{FF2B5EF4-FFF2-40B4-BE49-F238E27FC236}">
              <a16:creationId xmlns:a16="http://schemas.microsoft.com/office/drawing/2014/main" id="{F896611C-B7F3-46EF-BA14-95D6B0E653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2999" name="Text Box 39">
          <a:extLst>
            <a:ext uri="{FF2B5EF4-FFF2-40B4-BE49-F238E27FC236}">
              <a16:creationId xmlns:a16="http://schemas.microsoft.com/office/drawing/2014/main" id="{C37A78DC-BFBB-4E01-8854-6F545954A8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3000" name="Text Box 39">
          <a:extLst>
            <a:ext uri="{FF2B5EF4-FFF2-40B4-BE49-F238E27FC236}">
              <a16:creationId xmlns:a16="http://schemas.microsoft.com/office/drawing/2014/main" id="{058DC794-5A15-4FD7-AE83-AE37C059C2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3001" name="Text Box 39">
          <a:extLst>
            <a:ext uri="{FF2B5EF4-FFF2-40B4-BE49-F238E27FC236}">
              <a16:creationId xmlns:a16="http://schemas.microsoft.com/office/drawing/2014/main" id="{983205A6-36CE-4728-8E6D-9E1B852DB6A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3002" name="Text Box 39">
          <a:extLst>
            <a:ext uri="{FF2B5EF4-FFF2-40B4-BE49-F238E27FC236}">
              <a16:creationId xmlns:a16="http://schemas.microsoft.com/office/drawing/2014/main" id="{B264DE37-9E51-4994-BBD1-6CD83443C06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161925</xdr:rowOff>
    </xdr:to>
    <xdr:sp macro="" textlink="">
      <xdr:nvSpPr>
        <xdr:cNvPr id="3003" name="Text Box 39">
          <a:extLst>
            <a:ext uri="{FF2B5EF4-FFF2-40B4-BE49-F238E27FC236}">
              <a16:creationId xmlns:a16="http://schemas.microsoft.com/office/drawing/2014/main" id="{86D889BE-F111-454D-B136-D6AFEA7D4C6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161925</xdr:rowOff>
    </xdr:to>
    <xdr:sp macro="" textlink="">
      <xdr:nvSpPr>
        <xdr:cNvPr id="3004" name="Text Box 39">
          <a:extLst>
            <a:ext uri="{FF2B5EF4-FFF2-40B4-BE49-F238E27FC236}">
              <a16:creationId xmlns:a16="http://schemas.microsoft.com/office/drawing/2014/main" id="{33F7608C-3D7D-46F1-A47E-43F6FC42333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3005" name="Text Box 39">
          <a:extLst>
            <a:ext uri="{FF2B5EF4-FFF2-40B4-BE49-F238E27FC236}">
              <a16:creationId xmlns:a16="http://schemas.microsoft.com/office/drawing/2014/main" id="{3EDDD098-2BF3-4EB7-BF6B-7EAE2885E5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3006" name="Text Box 39">
          <a:extLst>
            <a:ext uri="{FF2B5EF4-FFF2-40B4-BE49-F238E27FC236}">
              <a16:creationId xmlns:a16="http://schemas.microsoft.com/office/drawing/2014/main" id="{335080A2-7CA6-4CBE-9BEC-72490589071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3007" name="Text Box 39">
          <a:extLst>
            <a:ext uri="{FF2B5EF4-FFF2-40B4-BE49-F238E27FC236}">
              <a16:creationId xmlns:a16="http://schemas.microsoft.com/office/drawing/2014/main" id="{FC290E71-2AEC-4423-BB8D-A502E78C1B7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317</xdr:row>
      <xdr:rowOff>0</xdr:rowOff>
    </xdr:from>
    <xdr:to>
      <xdr:col>1</xdr:col>
      <xdr:colOff>66675</xdr:colOff>
      <xdr:row>317</xdr:row>
      <xdr:rowOff>171450</xdr:rowOff>
    </xdr:to>
    <xdr:sp macro="" textlink="">
      <xdr:nvSpPr>
        <xdr:cNvPr id="3008" name="Text Box 39">
          <a:extLst>
            <a:ext uri="{FF2B5EF4-FFF2-40B4-BE49-F238E27FC236}">
              <a16:creationId xmlns:a16="http://schemas.microsoft.com/office/drawing/2014/main" id="{E0BFD3ED-E299-4233-B9EF-D26ED8AB7FC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09" name="Text Box 39">
          <a:extLst>
            <a:ext uri="{FF2B5EF4-FFF2-40B4-BE49-F238E27FC236}">
              <a16:creationId xmlns:a16="http://schemas.microsoft.com/office/drawing/2014/main" id="{A0D223BF-8413-446B-B09C-E4244DE485C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10" name="Text Box 39">
          <a:extLst>
            <a:ext uri="{FF2B5EF4-FFF2-40B4-BE49-F238E27FC236}">
              <a16:creationId xmlns:a16="http://schemas.microsoft.com/office/drawing/2014/main" id="{6F4E1F4E-9E53-431F-87DC-424FE3EE627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11" name="Text Box 39">
          <a:extLst>
            <a:ext uri="{FF2B5EF4-FFF2-40B4-BE49-F238E27FC236}">
              <a16:creationId xmlns:a16="http://schemas.microsoft.com/office/drawing/2014/main" id="{644283EB-57C2-4879-AE72-17F5B6EEC4F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12" name="Text Box 39">
          <a:extLst>
            <a:ext uri="{FF2B5EF4-FFF2-40B4-BE49-F238E27FC236}">
              <a16:creationId xmlns:a16="http://schemas.microsoft.com/office/drawing/2014/main" id="{07125588-BC61-4F14-82CD-CA0F5210D9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13" name="Text Box 39">
          <a:extLst>
            <a:ext uri="{FF2B5EF4-FFF2-40B4-BE49-F238E27FC236}">
              <a16:creationId xmlns:a16="http://schemas.microsoft.com/office/drawing/2014/main" id="{D2BDE403-3B40-4B7F-89FF-7285CD82870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14" name="Text Box 39">
          <a:extLst>
            <a:ext uri="{FF2B5EF4-FFF2-40B4-BE49-F238E27FC236}">
              <a16:creationId xmlns:a16="http://schemas.microsoft.com/office/drawing/2014/main" id="{6D4F628D-5C49-46CB-82A0-6B72D8F2C2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15" name="Text Box 39">
          <a:extLst>
            <a:ext uri="{FF2B5EF4-FFF2-40B4-BE49-F238E27FC236}">
              <a16:creationId xmlns:a16="http://schemas.microsoft.com/office/drawing/2014/main" id="{F64315DA-685B-433C-BE63-C9B62D80F4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16" name="Text Box 39">
          <a:extLst>
            <a:ext uri="{FF2B5EF4-FFF2-40B4-BE49-F238E27FC236}">
              <a16:creationId xmlns:a16="http://schemas.microsoft.com/office/drawing/2014/main" id="{855B73C9-8889-4BC5-9EBD-1ABDA0C588D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17" name="Text Box 39">
          <a:extLst>
            <a:ext uri="{FF2B5EF4-FFF2-40B4-BE49-F238E27FC236}">
              <a16:creationId xmlns:a16="http://schemas.microsoft.com/office/drawing/2014/main" id="{A94EEC25-0F13-4CD4-9A06-004809AA3CF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18" name="Text Box 39">
          <a:extLst>
            <a:ext uri="{FF2B5EF4-FFF2-40B4-BE49-F238E27FC236}">
              <a16:creationId xmlns:a16="http://schemas.microsoft.com/office/drawing/2014/main" id="{856AE76D-8C21-41A0-BEF8-57170E84A32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19" name="Text Box 39">
          <a:extLst>
            <a:ext uri="{FF2B5EF4-FFF2-40B4-BE49-F238E27FC236}">
              <a16:creationId xmlns:a16="http://schemas.microsoft.com/office/drawing/2014/main" id="{BF0AFB14-69B8-4968-B43B-E5B4CD6008E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20" name="Text Box 39">
          <a:extLst>
            <a:ext uri="{FF2B5EF4-FFF2-40B4-BE49-F238E27FC236}">
              <a16:creationId xmlns:a16="http://schemas.microsoft.com/office/drawing/2014/main" id="{C21BE115-F8A5-46B0-8E43-9D239478C4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21" name="Text Box 39">
          <a:extLst>
            <a:ext uri="{FF2B5EF4-FFF2-40B4-BE49-F238E27FC236}">
              <a16:creationId xmlns:a16="http://schemas.microsoft.com/office/drawing/2014/main" id="{F8FB3861-4E9B-4467-A542-FE84872453C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22" name="Text Box 39">
          <a:extLst>
            <a:ext uri="{FF2B5EF4-FFF2-40B4-BE49-F238E27FC236}">
              <a16:creationId xmlns:a16="http://schemas.microsoft.com/office/drawing/2014/main" id="{AB75538A-2DEF-41A1-A7F4-C8509EF0E0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E4DD75D8-0028-45CB-9ABB-6E181FE679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24" name="Text Box 39">
          <a:extLst>
            <a:ext uri="{FF2B5EF4-FFF2-40B4-BE49-F238E27FC236}">
              <a16:creationId xmlns:a16="http://schemas.microsoft.com/office/drawing/2014/main" id="{4C3DDCA0-1D5C-429B-8A09-750BC9E64B0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25" name="Text Box 39">
          <a:extLst>
            <a:ext uri="{FF2B5EF4-FFF2-40B4-BE49-F238E27FC236}">
              <a16:creationId xmlns:a16="http://schemas.microsoft.com/office/drawing/2014/main" id="{DD038C9B-E45F-47D2-9000-690D6980C3F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26" name="Text Box 39">
          <a:extLst>
            <a:ext uri="{FF2B5EF4-FFF2-40B4-BE49-F238E27FC236}">
              <a16:creationId xmlns:a16="http://schemas.microsoft.com/office/drawing/2014/main" id="{0281DE2F-ED87-449C-BB3A-0D243F2993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27" name="Text Box 39">
          <a:extLst>
            <a:ext uri="{FF2B5EF4-FFF2-40B4-BE49-F238E27FC236}">
              <a16:creationId xmlns:a16="http://schemas.microsoft.com/office/drawing/2014/main" id="{3BDC32F5-6AC2-49BC-A3B0-6C8561592FA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28" name="Text Box 39">
          <a:extLst>
            <a:ext uri="{FF2B5EF4-FFF2-40B4-BE49-F238E27FC236}">
              <a16:creationId xmlns:a16="http://schemas.microsoft.com/office/drawing/2014/main" id="{948AD344-C3A5-49DD-8D09-F57AA0A741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29" name="Text Box 39">
          <a:extLst>
            <a:ext uri="{FF2B5EF4-FFF2-40B4-BE49-F238E27FC236}">
              <a16:creationId xmlns:a16="http://schemas.microsoft.com/office/drawing/2014/main" id="{059BFFA8-D6A1-4FFB-9CF0-03519ACCD24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30" name="Text Box 39">
          <a:extLst>
            <a:ext uri="{FF2B5EF4-FFF2-40B4-BE49-F238E27FC236}">
              <a16:creationId xmlns:a16="http://schemas.microsoft.com/office/drawing/2014/main" id="{24F53DEC-6FB4-4D8B-A42F-F69DF494BCF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31" name="Text Box 39">
          <a:extLst>
            <a:ext uri="{FF2B5EF4-FFF2-40B4-BE49-F238E27FC236}">
              <a16:creationId xmlns:a16="http://schemas.microsoft.com/office/drawing/2014/main" id="{558432BF-105E-4769-88DE-30819D4281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32" name="Text Box 39">
          <a:extLst>
            <a:ext uri="{FF2B5EF4-FFF2-40B4-BE49-F238E27FC236}">
              <a16:creationId xmlns:a16="http://schemas.microsoft.com/office/drawing/2014/main" id="{B6184618-B14B-4AB6-81FD-4268AB009C5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33" name="Text Box 39">
          <a:extLst>
            <a:ext uri="{FF2B5EF4-FFF2-40B4-BE49-F238E27FC236}">
              <a16:creationId xmlns:a16="http://schemas.microsoft.com/office/drawing/2014/main" id="{DEE394F6-59EB-4FA8-9156-0F57F7BEFE9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34" name="Text Box 39">
          <a:extLst>
            <a:ext uri="{FF2B5EF4-FFF2-40B4-BE49-F238E27FC236}">
              <a16:creationId xmlns:a16="http://schemas.microsoft.com/office/drawing/2014/main" id="{D8A6D96A-E8F2-42C3-93C6-5CF3DF1C2C4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35" name="Text Box 39">
          <a:extLst>
            <a:ext uri="{FF2B5EF4-FFF2-40B4-BE49-F238E27FC236}">
              <a16:creationId xmlns:a16="http://schemas.microsoft.com/office/drawing/2014/main" id="{71F06F8D-FF41-4E16-B7E0-46E17E0FEF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36" name="Text Box 39">
          <a:extLst>
            <a:ext uri="{FF2B5EF4-FFF2-40B4-BE49-F238E27FC236}">
              <a16:creationId xmlns:a16="http://schemas.microsoft.com/office/drawing/2014/main" id="{1D0D5EBA-FD05-4A93-AB25-B94687C394C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37" name="Text Box 39">
          <a:extLst>
            <a:ext uri="{FF2B5EF4-FFF2-40B4-BE49-F238E27FC236}">
              <a16:creationId xmlns:a16="http://schemas.microsoft.com/office/drawing/2014/main" id="{9FF507C1-E88C-441B-AF75-BA2FABE0474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38" name="Text Box 39">
          <a:extLst>
            <a:ext uri="{FF2B5EF4-FFF2-40B4-BE49-F238E27FC236}">
              <a16:creationId xmlns:a16="http://schemas.microsoft.com/office/drawing/2014/main" id="{263EF6AE-E902-4EFB-91D1-900165D33FE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39" name="Text Box 39">
          <a:extLst>
            <a:ext uri="{FF2B5EF4-FFF2-40B4-BE49-F238E27FC236}">
              <a16:creationId xmlns:a16="http://schemas.microsoft.com/office/drawing/2014/main" id="{91D22C18-9711-4F77-8FB0-09D79462BCF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40" name="Text Box 39">
          <a:extLst>
            <a:ext uri="{FF2B5EF4-FFF2-40B4-BE49-F238E27FC236}">
              <a16:creationId xmlns:a16="http://schemas.microsoft.com/office/drawing/2014/main" id="{363E22E9-6A7A-44BD-AA6A-C95BE441124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41" name="Text Box 39">
          <a:extLst>
            <a:ext uri="{FF2B5EF4-FFF2-40B4-BE49-F238E27FC236}">
              <a16:creationId xmlns:a16="http://schemas.microsoft.com/office/drawing/2014/main" id="{F3C87E83-9A42-4664-8FA5-BBE98681C51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42" name="Text Box 39">
          <a:extLst>
            <a:ext uri="{FF2B5EF4-FFF2-40B4-BE49-F238E27FC236}">
              <a16:creationId xmlns:a16="http://schemas.microsoft.com/office/drawing/2014/main" id="{92695525-4FCB-4CF0-9240-FD4C664411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43" name="Text Box 39">
          <a:extLst>
            <a:ext uri="{FF2B5EF4-FFF2-40B4-BE49-F238E27FC236}">
              <a16:creationId xmlns:a16="http://schemas.microsoft.com/office/drawing/2014/main" id="{61123B84-300D-4824-AA4D-2DFECB051B3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44" name="Text Box 39">
          <a:extLst>
            <a:ext uri="{FF2B5EF4-FFF2-40B4-BE49-F238E27FC236}">
              <a16:creationId xmlns:a16="http://schemas.microsoft.com/office/drawing/2014/main" id="{ECFF3A03-48F9-43DF-A0A7-E3E8CD461D9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45" name="Text Box 39">
          <a:extLst>
            <a:ext uri="{FF2B5EF4-FFF2-40B4-BE49-F238E27FC236}">
              <a16:creationId xmlns:a16="http://schemas.microsoft.com/office/drawing/2014/main" id="{84D250FC-1DA7-464B-B393-FD9FCBE0C6B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46" name="Text Box 39">
          <a:extLst>
            <a:ext uri="{FF2B5EF4-FFF2-40B4-BE49-F238E27FC236}">
              <a16:creationId xmlns:a16="http://schemas.microsoft.com/office/drawing/2014/main" id="{BC893662-18B7-4BE6-B3FD-3048825407E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47" name="Text Box 39">
          <a:extLst>
            <a:ext uri="{FF2B5EF4-FFF2-40B4-BE49-F238E27FC236}">
              <a16:creationId xmlns:a16="http://schemas.microsoft.com/office/drawing/2014/main" id="{5A381CA8-F62B-4E58-9C10-7A6F35312BB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48" name="Text Box 39">
          <a:extLst>
            <a:ext uri="{FF2B5EF4-FFF2-40B4-BE49-F238E27FC236}">
              <a16:creationId xmlns:a16="http://schemas.microsoft.com/office/drawing/2014/main" id="{CE4F33FB-8029-4E4F-879A-C31D934270B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49" name="Text Box 39">
          <a:extLst>
            <a:ext uri="{FF2B5EF4-FFF2-40B4-BE49-F238E27FC236}">
              <a16:creationId xmlns:a16="http://schemas.microsoft.com/office/drawing/2014/main" id="{CB6C6BBE-9777-4544-BC1D-89FE22B2C6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50" name="Text Box 39">
          <a:extLst>
            <a:ext uri="{FF2B5EF4-FFF2-40B4-BE49-F238E27FC236}">
              <a16:creationId xmlns:a16="http://schemas.microsoft.com/office/drawing/2014/main" id="{738976F9-C745-471D-8A65-2EB026D7F63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51" name="Text Box 39">
          <a:extLst>
            <a:ext uri="{FF2B5EF4-FFF2-40B4-BE49-F238E27FC236}">
              <a16:creationId xmlns:a16="http://schemas.microsoft.com/office/drawing/2014/main" id="{C3C679E7-B412-468F-98AC-D38793124D5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52" name="Text Box 39">
          <a:extLst>
            <a:ext uri="{FF2B5EF4-FFF2-40B4-BE49-F238E27FC236}">
              <a16:creationId xmlns:a16="http://schemas.microsoft.com/office/drawing/2014/main" id="{4DBC11DD-670F-4CC4-BAC8-1F90759906D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53" name="Text Box 39">
          <a:extLst>
            <a:ext uri="{FF2B5EF4-FFF2-40B4-BE49-F238E27FC236}">
              <a16:creationId xmlns:a16="http://schemas.microsoft.com/office/drawing/2014/main" id="{3F759CA8-346E-42BD-80E0-7DC23A66C6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54" name="Text Box 39">
          <a:extLst>
            <a:ext uri="{FF2B5EF4-FFF2-40B4-BE49-F238E27FC236}">
              <a16:creationId xmlns:a16="http://schemas.microsoft.com/office/drawing/2014/main" id="{5E6FCD7C-A198-4F77-8845-3EF4AE0936E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55" name="Text Box 39">
          <a:extLst>
            <a:ext uri="{FF2B5EF4-FFF2-40B4-BE49-F238E27FC236}">
              <a16:creationId xmlns:a16="http://schemas.microsoft.com/office/drawing/2014/main" id="{6A16E5FB-B61D-4923-9BF3-BAC7F309FD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56" name="Text Box 39">
          <a:extLst>
            <a:ext uri="{FF2B5EF4-FFF2-40B4-BE49-F238E27FC236}">
              <a16:creationId xmlns:a16="http://schemas.microsoft.com/office/drawing/2014/main" id="{8EAF2EDB-253E-4455-B413-74219043CF3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645A99E0-3FA1-4A90-9B6A-309DCCC002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58" name="Text Box 39">
          <a:extLst>
            <a:ext uri="{FF2B5EF4-FFF2-40B4-BE49-F238E27FC236}">
              <a16:creationId xmlns:a16="http://schemas.microsoft.com/office/drawing/2014/main" id="{1BFB1597-E8DA-48E3-80FF-307B078DDDD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59" name="Text Box 39">
          <a:extLst>
            <a:ext uri="{FF2B5EF4-FFF2-40B4-BE49-F238E27FC236}">
              <a16:creationId xmlns:a16="http://schemas.microsoft.com/office/drawing/2014/main" id="{C7AC757E-56BB-4E6E-A7DD-1940EE7B9CE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60" name="Text Box 39">
          <a:extLst>
            <a:ext uri="{FF2B5EF4-FFF2-40B4-BE49-F238E27FC236}">
              <a16:creationId xmlns:a16="http://schemas.microsoft.com/office/drawing/2014/main" id="{D6110265-42AE-423F-9396-846028AF027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61" name="Text Box 39">
          <a:extLst>
            <a:ext uri="{FF2B5EF4-FFF2-40B4-BE49-F238E27FC236}">
              <a16:creationId xmlns:a16="http://schemas.microsoft.com/office/drawing/2014/main" id="{3C9BFCB4-D53F-46F6-AD44-EADD08059DA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62" name="Text Box 39">
          <a:extLst>
            <a:ext uri="{FF2B5EF4-FFF2-40B4-BE49-F238E27FC236}">
              <a16:creationId xmlns:a16="http://schemas.microsoft.com/office/drawing/2014/main" id="{A47C7AF9-2A58-4F63-B70B-3139CDB325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63" name="Text Box 39">
          <a:extLst>
            <a:ext uri="{FF2B5EF4-FFF2-40B4-BE49-F238E27FC236}">
              <a16:creationId xmlns:a16="http://schemas.microsoft.com/office/drawing/2014/main" id="{72CE8274-195A-49AC-BD59-D29548E7D42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64" name="Text Box 39">
          <a:extLst>
            <a:ext uri="{FF2B5EF4-FFF2-40B4-BE49-F238E27FC236}">
              <a16:creationId xmlns:a16="http://schemas.microsoft.com/office/drawing/2014/main" id="{38CF6729-9637-418B-8A6D-DA4CC78908C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65" name="Text Box 39">
          <a:extLst>
            <a:ext uri="{FF2B5EF4-FFF2-40B4-BE49-F238E27FC236}">
              <a16:creationId xmlns:a16="http://schemas.microsoft.com/office/drawing/2014/main" id="{85F13ADF-FCF2-4331-84B3-6DCE9A0A690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066" name="Text Box 39">
          <a:extLst>
            <a:ext uri="{FF2B5EF4-FFF2-40B4-BE49-F238E27FC236}">
              <a16:creationId xmlns:a16="http://schemas.microsoft.com/office/drawing/2014/main" id="{590684BC-747C-477E-9FBE-7C02C6CE92B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67" name="Text Box 39">
          <a:extLst>
            <a:ext uri="{FF2B5EF4-FFF2-40B4-BE49-F238E27FC236}">
              <a16:creationId xmlns:a16="http://schemas.microsoft.com/office/drawing/2014/main" id="{008B673D-6A65-4509-B758-FC2A7357D7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68" name="Text Box 39">
          <a:extLst>
            <a:ext uri="{FF2B5EF4-FFF2-40B4-BE49-F238E27FC236}">
              <a16:creationId xmlns:a16="http://schemas.microsoft.com/office/drawing/2014/main" id="{206BDC15-F5AD-4F3A-831C-8E36DE061A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69" name="Text Box 39">
          <a:extLst>
            <a:ext uri="{FF2B5EF4-FFF2-40B4-BE49-F238E27FC236}">
              <a16:creationId xmlns:a16="http://schemas.microsoft.com/office/drawing/2014/main" id="{8FF51AC1-8FBF-49BC-8F07-A71C8156B7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70" name="Text Box 39">
          <a:extLst>
            <a:ext uri="{FF2B5EF4-FFF2-40B4-BE49-F238E27FC236}">
              <a16:creationId xmlns:a16="http://schemas.microsoft.com/office/drawing/2014/main" id="{F911E963-2A6A-4ACE-B93E-E9628655CE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71" name="Text Box 39">
          <a:extLst>
            <a:ext uri="{FF2B5EF4-FFF2-40B4-BE49-F238E27FC236}">
              <a16:creationId xmlns:a16="http://schemas.microsoft.com/office/drawing/2014/main" id="{8417CE9E-807E-4BF2-8B69-9E124C2F0C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72" name="Text Box 39">
          <a:extLst>
            <a:ext uri="{FF2B5EF4-FFF2-40B4-BE49-F238E27FC236}">
              <a16:creationId xmlns:a16="http://schemas.microsoft.com/office/drawing/2014/main" id="{0DEB586C-79C4-43A4-AF3C-C3379329EB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73" name="Text Box 39">
          <a:extLst>
            <a:ext uri="{FF2B5EF4-FFF2-40B4-BE49-F238E27FC236}">
              <a16:creationId xmlns:a16="http://schemas.microsoft.com/office/drawing/2014/main" id="{1C7701A0-3725-47C7-BCE8-CDCA7C4C62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74" name="Text Box 39">
          <a:extLst>
            <a:ext uri="{FF2B5EF4-FFF2-40B4-BE49-F238E27FC236}">
              <a16:creationId xmlns:a16="http://schemas.microsoft.com/office/drawing/2014/main" id="{DA10FD6C-6137-4417-BACD-7B9925E334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75" name="Text Box 39">
          <a:extLst>
            <a:ext uri="{FF2B5EF4-FFF2-40B4-BE49-F238E27FC236}">
              <a16:creationId xmlns:a16="http://schemas.microsoft.com/office/drawing/2014/main" id="{98108E47-2CDA-4D37-A1E8-C3CF496F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76" name="Text Box 39">
          <a:extLst>
            <a:ext uri="{FF2B5EF4-FFF2-40B4-BE49-F238E27FC236}">
              <a16:creationId xmlns:a16="http://schemas.microsoft.com/office/drawing/2014/main" id="{A1872163-C3DE-4108-911E-79DDC579D6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77" name="Text Box 39">
          <a:extLst>
            <a:ext uri="{FF2B5EF4-FFF2-40B4-BE49-F238E27FC236}">
              <a16:creationId xmlns:a16="http://schemas.microsoft.com/office/drawing/2014/main" id="{2A0E70D6-427E-4E42-A1FB-DE3D0DF21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78" name="Text Box 39">
          <a:extLst>
            <a:ext uri="{FF2B5EF4-FFF2-40B4-BE49-F238E27FC236}">
              <a16:creationId xmlns:a16="http://schemas.microsoft.com/office/drawing/2014/main" id="{91ED0082-CFA6-477E-986E-69C673BFB1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79" name="Text Box 39">
          <a:extLst>
            <a:ext uri="{FF2B5EF4-FFF2-40B4-BE49-F238E27FC236}">
              <a16:creationId xmlns:a16="http://schemas.microsoft.com/office/drawing/2014/main" id="{754A0AAE-9E8B-4634-91B1-11F0F320B6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80" name="Text Box 39">
          <a:extLst>
            <a:ext uri="{FF2B5EF4-FFF2-40B4-BE49-F238E27FC236}">
              <a16:creationId xmlns:a16="http://schemas.microsoft.com/office/drawing/2014/main" id="{072FE53C-BE07-41F1-8811-5629515E64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81" name="Text Box 39">
          <a:extLst>
            <a:ext uri="{FF2B5EF4-FFF2-40B4-BE49-F238E27FC236}">
              <a16:creationId xmlns:a16="http://schemas.microsoft.com/office/drawing/2014/main" id="{E715C5C7-EAC5-4391-9F9E-30D875504E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82" name="Text Box 39">
          <a:extLst>
            <a:ext uri="{FF2B5EF4-FFF2-40B4-BE49-F238E27FC236}">
              <a16:creationId xmlns:a16="http://schemas.microsoft.com/office/drawing/2014/main" id="{80BF7C81-216E-433B-9FF0-CE73197496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83" name="Text Box 39">
          <a:extLst>
            <a:ext uri="{FF2B5EF4-FFF2-40B4-BE49-F238E27FC236}">
              <a16:creationId xmlns:a16="http://schemas.microsoft.com/office/drawing/2014/main" id="{F493981F-7FDD-4FC7-AB0D-39F7D8E6D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84" name="Text Box 39">
          <a:extLst>
            <a:ext uri="{FF2B5EF4-FFF2-40B4-BE49-F238E27FC236}">
              <a16:creationId xmlns:a16="http://schemas.microsoft.com/office/drawing/2014/main" id="{15E49F3E-9376-4E83-812A-51AA7F341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85" name="Text Box 39">
          <a:extLst>
            <a:ext uri="{FF2B5EF4-FFF2-40B4-BE49-F238E27FC236}">
              <a16:creationId xmlns:a16="http://schemas.microsoft.com/office/drawing/2014/main" id="{B663C834-6A85-4B5E-B492-7A96728F80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86" name="Text Box 39">
          <a:extLst>
            <a:ext uri="{FF2B5EF4-FFF2-40B4-BE49-F238E27FC236}">
              <a16:creationId xmlns:a16="http://schemas.microsoft.com/office/drawing/2014/main" id="{E4D73DC5-CE0C-46C6-A60F-4AA0345B7D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87" name="Text Box 39">
          <a:extLst>
            <a:ext uri="{FF2B5EF4-FFF2-40B4-BE49-F238E27FC236}">
              <a16:creationId xmlns:a16="http://schemas.microsoft.com/office/drawing/2014/main" id="{DDC67468-EEB4-4BBA-98EE-7EA92B427B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088" name="Text Box 39">
          <a:extLst>
            <a:ext uri="{FF2B5EF4-FFF2-40B4-BE49-F238E27FC236}">
              <a16:creationId xmlns:a16="http://schemas.microsoft.com/office/drawing/2014/main" id="{B52C36E8-C140-4595-8204-6075B8FAE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089" name="Text Box 39">
          <a:extLst>
            <a:ext uri="{FF2B5EF4-FFF2-40B4-BE49-F238E27FC236}">
              <a16:creationId xmlns:a16="http://schemas.microsoft.com/office/drawing/2014/main" id="{FBB40C5A-9E01-44C0-AB94-9901AE3A5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090" name="Text Box 39">
          <a:extLst>
            <a:ext uri="{FF2B5EF4-FFF2-40B4-BE49-F238E27FC236}">
              <a16:creationId xmlns:a16="http://schemas.microsoft.com/office/drawing/2014/main" id="{A8E9A0F2-3DE4-4D45-9C75-35E179A42E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91" name="Text Box 39">
          <a:extLst>
            <a:ext uri="{FF2B5EF4-FFF2-40B4-BE49-F238E27FC236}">
              <a16:creationId xmlns:a16="http://schemas.microsoft.com/office/drawing/2014/main" id="{0A6A3E2B-84E8-4768-BD07-897E92B14B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92" name="Text Box 39">
          <a:extLst>
            <a:ext uri="{FF2B5EF4-FFF2-40B4-BE49-F238E27FC236}">
              <a16:creationId xmlns:a16="http://schemas.microsoft.com/office/drawing/2014/main" id="{40900436-9C7E-4DD0-9BC8-CC5F7D9905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93" name="Text Box 39">
          <a:extLst>
            <a:ext uri="{FF2B5EF4-FFF2-40B4-BE49-F238E27FC236}">
              <a16:creationId xmlns:a16="http://schemas.microsoft.com/office/drawing/2014/main" id="{01DAA726-FE6C-48B9-BD60-779E416D65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94" name="Text Box 39">
          <a:extLst>
            <a:ext uri="{FF2B5EF4-FFF2-40B4-BE49-F238E27FC236}">
              <a16:creationId xmlns:a16="http://schemas.microsoft.com/office/drawing/2014/main" id="{5C54F1EF-C8BE-46E2-A569-AF83D170CE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95" name="Text Box 39">
          <a:extLst>
            <a:ext uri="{FF2B5EF4-FFF2-40B4-BE49-F238E27FC236}">
              <a16:creationId xmlns:a16="http://schemas.microsoft.com/office/drawing/2014/main" id="{81974F01-5782-4CAE-9323-1F4A22C942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96" name="Text Box 39">
          <a:extLst>
            <a:ext uri="{FF2B5EF4-FFF2-40B4-BE49-F238E27FC236}">
              <a16:creationId xmlns:a16="http://schemas.microsoft.com/office/drawing/2014/main" id="{78BB0C80-3627-47DF-A45B-20BDEEF6CE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97" name="Text Box 39">
          <a:extLst>
            <a:ext uri="{FF2B5EF4-FFF2-40B4-BE49-F238E27FC236}">
              <a16:creationId xmlns:a16="http://schemas.microsoft.com/office/drawing/2014/main" id="{36A8B94D-5B89-4A2C-8CA7-DB8F7A21E7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98" name="Text Box 39">
          <a:extLst>
            <a:ext uri="{FF2B5EF4-FFF2-40B4-BE49-F238E27FC236}">
              <a16:creationId xmlns:a16="http://schemas.microsoft.com/office/drawing/2014/main" id="{B8218D67-FE97-4A90-B7B5-EDAE890112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099" name="Text Box 39">
          <a:extLst>
            <a:ext uri="{FF2B5EF4-FFF2-40B4-BE49-F238E27FC236}">
              <a16:creationId xmlns:a16="http://schemas.microsoft.com/office/drawing/2014/main" id="{1D0D2EAF-C304-4703-A042-F2DBBD5BC8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00" name="Text Box 39">
          <a:extLst>
            <a:ext uri="{FF2B5EF4-FFF2-40B4-BE49-F238E27FC236}">
              <a16:creationId xmlns:a16="http://schemas.microsoft.com/office/drawing/2014/main" id="{319BDFD4-00B4-49D4-9C21-E1D4017B73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01" name="Text Box 39">
          <a:extLst>
            <a:ext uri="{FF2B5EF4-FFF2-40B4-BE49-F238E27FC236}">
              <a16:creationId xmlns:a16="http://schemas.microsoft.com/office/drawing/2014/main" id="{ED7EF8F5-FA90-4D44-A898-4BBE067CBD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02" name="Text Box 39">
          <a:extLst>
            <a:ext uri="{FF2B5EF4-FFF2-40B4-BE49-F238E27FC236}">
              <a16:creationId xmlns:a16="http://schemas.microsoft.com/office/drawing/2014/main" id="{278E6379-C77F-4A70-B894-76D11205F4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03" name="Text Box 39">
          <a:extLst>
            <a:ext uri="{FF2B5EF4-FFF2-40B4-BE49-F238E27FC236}">
              <a16:creationId xmlns:a16="http://schemas.microsoft.com/office/drawing/2014/main" id="{B119A1D9-FECD-419F-A17E-2535080A8F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04" name="Text Box 39">
          <a:extLst>
            <a:ext uri="{FF2B5EF4-FFF2-40B4-BE49-F238E27FC236}">
              <a16:creationId xmlns:a16="http://schemas.microsoft.com/office/drawing/2014/main" id="{CA7747BD-ADDF-4674-ADD6-983297FE1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05" name="Text Box 39">
          <a:extLst>
            <a:ext uri="{FF2B5EF4-FFF2-40B4-BE49-F238E27FC236}">
              <a16:creationId xmlns:a16="http://schemas.microsoft.com/office/drawing/2014/main" id="{BDB10335-E179-4408-88FB-338DCBD988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06" name="Text Box 39">
          <a:extLst>
            <a:ext uri="{FF2B5EF4-FFF2-40B4-BE49-F238E27FC236}">
              <a16:creationId xmlns:a16="http://schemas.microsoft.com/office/drawing/2014/main" id="{3CD2277D-5C5C-4E3F-AEE0-B751D2F11D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07" name="Text Box 39">
          <a:extLst>
            <a:ext uri="{FF2B5EF4-FFF2-40B4-BE49-F238E27FC236}">
              <a16:creationId xmlns:a16="http://schemas.microsoft.com/office/drawing/2014/main" id="{75A7A314-0C0D-46CB-97FF-2A1FE798A9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08" name="Text Box 39">
          <a:extLst>
            <a:ext uri="{FF2B5EF4-FFF2-40B4-BE49-F238E27FC236}">
              <a16:creationId xmlns:a16="http://schemas.microsoft.com/office/drawing/2014/main" id="{796789FA-0EAC-4771-8E03-297D47ABE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09" name="Text Box 39">
          <a:extLst>
            <a:ext uri="{FF2B5EF4-FFF2-40B4-BE49-F238E27FC236}">
              <a16:creationId xmlns:a16="http://schemas.microsoft.com/office/drawing/2014/main" id="{4DB44645-DAD0-4186-8DEF-C5BD6E662A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10" name="Text Box 39">
          <a:extLst>
            <a:ext uri="{FF2B5EF4-FFF2-40B4-BE49-F238E27FC236}">
              <a16:creationId xmlns:a16="http://schemas.microsoft.com/office/drawing/2014/main" id="{77C4DD75-C974-40D8-885D-D58A3B3628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11" name="Text Box 39">
          <a:extLst>
            <a:ext uri="{FF2B5EF4-FFF2-40B4-BE49-F238E27FC236}">
              <a16:creationId xmlns:a16="http://schemas.microsoft.com/office/drawing/2014/main" id="{D14EFD65-3361-4484-80B1-DC0767BC30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112" name="Text Box 39">
          <a:extLst>
            <a:ext uri="{FF2B5EF4-FFF2-40B4-BE49-F238E27FC236}">
              <a16:creationId xmlns:a16="http://schemas.microsoft.com/office/drawing/2014/main" id="{6167A044-51AE-4D84-8392-BA3E99D38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113" name="Text Box 39">
          <a:extLst>
            <a:ext uri="{FF2B5EF4-FFF2-40B4-BE49-F238E27FC236}">
              <a16:creationId xmlns:a16="http://schemas.microsoft.com/office/drawing/2014/main" id="{923ED088-4903-4516-8F3A-BB51C66DDC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114" name="Text Box 39">
          <a:extLst>
            <a:ext uri="{FF2B5EF4-FFF2-40B4-BE49-F238E27FC236}">
              <a16:creationId xmlns:a16="http://schemas.microsoft.com/office/drawing/2014/main" id="{773FFF47-39B8-4E32-9742-1450676887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23850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61F9F06E-C90F-4533-B5FA-274B220B2DB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3116" name="Text Box 39">
          <a:extLst>
            <a:ext uri="{FF2B5EF4-FFF2-40B4-BE49-F238E27FC236}">
              <a16:creationId xmlns:a16="http://schemas.microsoft.com/office/drawing/2014/main" id="{DE9BEE91-79EC-459C-BF02-697E6DE56C24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17" name="Text Box 39">
          <a:extLst>
            <a:ext uri="{FF2B5EF4-FFF2-40B4-BE49-F238E27FC236}">
              <a16:creationId xmlns:a16="http://schemas.microsoft.com/office/drawing/2014/main" id="{4B89FE0F-564D-42F2-AE6F-508127C78F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18" name="Text Box 39">
          <a:extLst>
            <a:ext uri="{FF2B5EF4-FFF2-40B4-BE49-F238E27FC236}">
              <a16:creationId xmlns:a16="http://schemas.microsoft.com/office/drawing/2014/main" id="{84613DEE-BB4D-4DFA-940C-46FAEC1EE6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19" name="Text Box 39">
          <a:extLst>
            <a:ext uri="{FF2B5EF4-FFF2-40B4-BE49-F238E27FC236}">
              <a16:creationId xmlns:a16="http://schemas.microsoft.com/office/drawing/2014/main" id="{D5051B72-E3F5-4318-B1DD-F6F8C34F42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20" name="Text Box 39">
          <a:extLst>
            <a:ext uri="{FF2B5EF4-FFF2-40B4-BE49-F238E27FC236}">
              <a16:creationId xmlns:a16="http://schemas.microsoft.com/office/drawing/2014/main" id="{177F5184-A345-4E91-B3DD-156190D2BD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21" name="Text Box 39">
          <a:extLst>
            <a:ext uri="{FF2B5EF4-FFF2-40B4-BE49-F238E27FC236}">
              <a16:creationId xmlns:a16="http://schemas.microsoft.com/office/drawing/2014/main" id="{37B9577B-A379-4CDC-AD60-34F249F67A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22" name="Text Box 39">
          <a:extLst>
            <a:ext uri="{FF2B5EF4-FFF2-40B4-BE49-F238E27FC236}">
              <a16:creationId xmlns:a16="http://schemas.microsoft.com/office/drawing/2014/main" id="{39EA3FD5-423D-47AC-9346-034FD8DE1B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23" name="Text Box 39">
          <a:extLst>
            <a:ext uri="{FF2B5EF4-FFF2-40B4-BE49-F238E27FC236}">
              <a16:creationId xmlns:a16="http://schemas.microsoft.com/office/drawing/2014/main" id="{300DCF51-B734-4DF8-97E8-2819E947EB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24" name="Text Box 39">
          <a:extLst>
            <a:ext uri="{FF2B5EF4-FFF2-40B4-BE49-F238E27FC236}">
              <a16:creationId xmlns:a16="http://schemas.microsoft.com/office/drawing/2014/main" id="{BD6E1DE7-C901-41F5-9D9F-3B662F9D41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25" name="Text Box 39">
          <a:extLst>
            <a:ext uri="{FF2B5EF4-FFF2-40B4-BE49-F238E27FC236}">
              <a16:creationId xmlns:a16="http://schemas.microsoft.com/office/drawing/2014/main" id="{295AEA49-82F0-4D0D-B222-6961338D71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26" name="Text Box 39">
          <a:extLst>
            <a:ext uri="{FF2B5EF4-FFF2-40B4-BE49-F238E27FC236}">
              <a16:creationId xmlns:a16="http://schemas.microsoft.com/office/drawing/2014/main" id="{30E3A9B1-0281-4E0E-9BF3-EC2F0C5BD1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27" name="Text Box 39">
          <a:extLst>
            <a:ext uri="{FF2B5EF4-FFF2-40B4-BE49-F238E27FC236}">
              <a16:creationId xmlns:a16="http://schemas.microsoft.com/office/drawing/2014/main" id="{62C9FF22-55D4-4620-9C2D-AF11A3DFE9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28" name="Text Box 39">
          <a:extLst>
            <a:ext uri="{FF2B5EF4-FFF2-40B4-BE49-F238E27FC236}">
              <a16:creationId xmlns:a16="http://schemas.microsoft.com/office/drawing/2014/main" id="{035EC6ED-AE31-4F4B-93D6-065B753FC6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29" name="Text Box 39">
          <a:extLst>
            <a:ext uri="{FF2B5EF4-FFF2-40B4-BE49-F238E27FC236}">
              <a16:creationId xmlns:a16="http://schemas.microsoft.com/office/drawing/2014/main" id="{ACB49D67-5A31-432E-9F01-F603633423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30" name="Text Box 39">
          <a:extLst>
            <a:ext uri="{FF2B5EF4-FFF2-40B4-BE49-F238E27FC236}">
              <a16:creationId xmlns:a16="http://schemas.microsoft.com/office/drawing/2014/main" id="{DA83BD55-4C68-4746-B09F-3BDD5EFCE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31" name="Text Box 39">
          <a:extLst>
            <a:ext uri="{FF2B5EF4-FFF2-40B4-BE49-F238E27FC236}">
              <a16:creationId xmlns:a16="http://schemas.microsoft.com/office/drawing/2014/main" id="{39FBC1B5-AA69-462D-A4ED-E394F1A0C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32" name="Text Box 39">
          <a:extLst>
            <a:ext uri="{FF2B5EF4-FFF2-40B4-BE49-F238E27FC236}">
              <a16:creationId xmlns:a16="http://schemas.microsoft.com/office/drawing/2014/main" id="{C7399656-2017-4B85-8621-31384DF047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33" name="Text Box 39">
          <a:extLst>
            <a:ext uri="{FF2B5EF4-FFF2-40B4-BE49-F238E27FC236}">
              <a16:creationId xmlns:a16="http://schemas.microsoft.com/office/drawing/2014/main" id="{4838EEB8-4358-45E4-9FCD-3FB8956C45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34" name="Text Box 39">
          <a:extLst>
            <a:ext uri="{FF2B5EF4-FFF2-40B4-BE49-F238E27FC236}">
              <a16:creationId xmlns:a16="http://schemas.microsoft.com/office/drawing/2014/main" id="{1B2E4CBD-7DEA-4A12-A8C5-41C0962AD0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35" name="Text Box 39">
          <a:extLst>
            <a:ext uri="{FF2B5EF4-FFF2-40B4-BE49-F238E27FC236}">
              <a16:creationId xmlns:a16="http://schemas.microsoft.com/office/drawing/2014/main" id="{C8AAD068-4491-49F7-A886-6314F47779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36" name="Text Box 39">
          <a:extLst>
            <a:ext uri="{FF2B5EF4-FFF2-40B4-BE49-F238E27FC236}">
              <a16:creationId xmlns:a16="http://schemas.microsoft.com/office/drawing/2014/main" id="{65146ADA-16EC-4D06-9E04-F85198F1D4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37" name="Text Box 39">
          <a:extLst>
            <a:ext uri="{FF2B5EF4-FFF2-40B4-BE49-F238E27FC236}">
              <a16:creationId xmlns:a16="http://schemas.microsoft.com/office/drawing/2014/main" id="{A7235DAC-DE97-4E17-B062-4EE1746689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38" name="Text Box 39">
          <a:extLst>
            <a:ext uri="{FF2B5EF4-FFF2-40B4-BE49-F238E27FC236}">
              <a16:creationId xmlns:a16="http://schemas.microsoft.com/office/drawing/2014/main" id="{5DAEE6F3-1595-4ED5-BF80-B5C070AC69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39" name="Text Box 39">
          <a:extLst>
            <a:ext uri="{FF2B5EF4-FFF2-40B4-BE49-F238E27FC236}">
              <a16:creationId xmlns:a16="http://schemas.microsoft.com/office/drawing/2014/main" id="{27962920-511F-44D5-93EF-BB348423B8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40" name="Text Box 39">
          <a:extLst>
            <a:ext uri="{FF2B5EF4-FFF2-40B4-BE49-F238E27FC236}">
              <a16:creationId xmlns:a16="http://schemas.microsoft.com/office/drawing/2014/main" id="{1CE07102-71CB-47A3-847D-954B358D40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41" name="Text Box 39">
          <a:extLst>
            <a:ext uri="{FF2B5EF4-FFF2-40B4-BE49-F238E27FC236}">
              <a16:creationId xmlns:a16="http://schemas.microsoft.com/office/drawing/2014/main" id="{52218989-EC1A-4CC0-966E-189845FCCF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42" name="Text Box 39">
          <a:extLst>
            <a:ext uri="{FF2B5EF4-FFF2-40B4-BE49-F238E27FC236}">
              <a16:creationId xmlns:a16="http://schemas.microsoft.com/office/drawing/2014/main" id="{0200B8E7-26DE-48F5-8E6F-A70568011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43" name="Text Box 39">
          <a:extLst>
            <a:ext uri="{FF2B5EF4-FFF2-40B4-BE49-F238E27FC236}">
              <a16:creationId xmlns:a16="http://schemas.microsoft.com/office/drawing/2014/main" id="{5F838DB5-FA02-488A-BCAB-EA395BB05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44" name="Text Box 39">
          <a:extLst>
            <a:ext uri="{FF2B5EF4-FFF2-40B4-BE49-F238E27FC236}">
              <a16:creationId xmlns:a16="http://schemas.microsoft.com/office/drawing/2014/main" id="{E617CA5E-D41D-4FCE-A9E4-FED04426E5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45" name="Text Box 39">
          <a:extLst>
            <a:ext uri="{FF2B5EF4-FFF2-40B4-BE49-F238E27FC236}">
              <a16:creationId xmlns:a16="http://schemas.microsoft.com/office/drawing/2014/main" id="{242EF2D2-A415-4917-9D9F-21378E3E89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46" name="Text Box 39">
          <a:extLst>
            <a:ext uri="{FF2B5EF4-FFF2-40B4-BE49-F238E27FC236}">
              <a16:creationId xmlns:a16="http://schemas.microsoft.com/office/drawing/2014/main" id="{85A0F058-69A3-48AA-82A3-9B28C5E281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47" name="Text Box 39">
          <a:extLst>
            <a:ext uri="{FF2B5EF4-FFF2-40B4-BE49-F238E27FC236}">
              <a16:creationId xmlns:a16="http://schemas.microsoft.com/office/drawing/2014/main" id="{4F62B84C-98D4-4262-9EE5-34424113EF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48" name="Text Box 39">
          <a:extLst>
            <a:ext uri="{FF2B5EF4-FFF2-40B4-BE49-F238E27FC236}">
              <a16:creationId xmlns:a16="http://schemas.microsoft.com/office/drawing/2014/main" id="{95D9C7B6-35E2-4D80-8A67-81DC201600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49" name="Text Box 39">
          <a:extLst>
            <a:ext uri="{FF2B5EF4-FFF2-40B4-BE49-F238E27FC236}">
              <a16:creationId xmlns:a16="http://schemas.microsoft.com/office/drawing/2014/main" id="{09A4D7F2-9C84-4A05-8E2E-2B5F11F724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50" name="Text Box 39">
          <a:extLst>
            <a:ext uri="{FF2B5EF4-FFF2-40B4-BE49-F238E27FC236}">
              <a16:creationId xmlns:a16="http://schemas.microsoft.com/office/drawing/2014/main" id="{6265E3E6-17D1-4137-9D9C-A365D71EC1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51" name="Text Box 39">
          <a:extLst>
            <a:ext uri="{FF2B5EF4-FFF2-40B4-BE49-F238E27FC236}">
              <a16:creationId xmlns:a16="http://schemas.microsoft.com/office/drawing/2014/main" id="{7B5476AA-2544-4458-84FB-6433AF6991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52" name="Text Box 39">
          <a:extLst>
            <a:ext uri="{FF2B5EF4-FFF2-40B4-BE49-F238E27FC236}">
              <a16:creationId xmlns:a16="http://schemas.microsoft.com/office/drawing/2014/main" id="{AB729A5A-4ABD-4829-B3A0-9FD07B4B4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C0223E2E-1F27-4638-AD7B-E30B75F2DD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54" name="Text Box 39">
          <a:extLst>
            <a:ext uri="{FF2B5EF4-FFF2-40B4-BE49-F238E27FC236}">
              <a16:creationId xmlns:a16="http://schemas.microsoft.com/office/drawing/2014/main" id="{C78B0B53-4C92-4EB5-9EB9-0AA82A08A2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55" name="Text Box 39">
          <a:extLst>
            <a:ext uri="{FF2B5EF4-FFF2-40B4-BE49-F238E27FC236}">
              <a16:creationId xmlns:a16="http://schemas.microsoft.com/office/drawing/2014/main" id="{FF27C163-D3BD-4AB9-A774-C5EC5CA3D1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56" name="Text Box 39">
          <a:extLst>
            <a:ext uri="{FF2B5EF4-FFF2-40B4-BE49-F238E27FC236}">
              <a16:creationId xmlns:a16="http://schemas.microsoft.com/office/drawing/2014/main" id="{A729A0CF-06B7-420E-8ABA-2E62033811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57" name="Text Box 39">
          <a:extLst>
            <a:ext uri="{FF2B5EF4-FFF2-40B4-BE49-F238E27FC236}">
              <a16:creationId xmlns:a16="http://schemas.microsoft.com/office/drawing/2014/main" id="{52620235-F019-435C-AEAB-F2AFD1A45B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58" name="Text Box 39">
          <a:extLst>
            <a:ext uri="{FF2B5EF4-FFF2-40B4-BE49-F238E27FC236}">
              <a16:creationId xmlns:a16="http://schemas.microsoft.com/office/drawing/2014/main" id="{C78CD966-A4F3-4946-AFD0-DFBF695F9A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3159" name="Text Box 39">
          <a:extLst>
            <a:ext uri="{FF2B5EF4-FFF2-40B4-BE49-F238E27FC236}">
              <a16:creationId xmlns:a16="http://schemas.microsoft.com/office/drawing/2014/main" id="{AC8063E7-F151-433A-8BC4-86B8634C8B42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23850"/>
    <xdr:sp macro="" textlink="">
      <xdr:nvSpPr>
        <xdr:cNvPr id="3160" name="Text Box 39">
          <a:extLst>
            <a:ext uri="{FF2B5EF4-FFF2-40B4-BE49-F238E27FC236}">
              <a16:creationId xmlns:a16="http://schemas.microsoft.com/office/drawing/2014/main" id="{E8807770-BD47-4C09-B722-5AD9BA0A204D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23850"/>
    <xdr:sp macro="" textlink="">
      <xdr:nvSpPr>
        <xdr:cNvPr id="3161" name="Text Box 39">
          <a:extLst>
            <a:ext uri="{FF2B5EF4-FFF2-40B4-BE49-F238E27FC236}">
              <a16:creationId xmlns:a16="http://schemas.microsoft.com/office/drawing/2014/main" id="{FA229C1F-963C-49B7-8863-FF09CB555A6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3162" name="Text Box 39">
          <a:extLst>
            <a:ext uri="{FF2B5EF4-FFF2-40B4-BE49-F238E27FC236}">
              <a16:creationId xmlns:a16="http://schemas.microsoft.com/office/drawing/2014/main" id="{3E508132-5AA9-4D16-A412-1184050D9235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63" name="Text Box 39">
          <a:extLst>
            <a:ext uri="{FF2B5EF4-FFF2-40B4-BE49-F238E27FC236}">
              <a16:creationId xmlns:a16="http://schemas.microsoft.com/office/drawing/2014/main" id="{A35FE708-71A6-44B6-BB44-E1D551678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64" name="Text Box 39">
          <a:extLst>
            <a:ext uri="{FF2B5EF4-FFF2-40B4-BE49-F238E27FC236}">
              <a16:creationId xmlns:a16="http://schemas.microsoft.com/office/drawing/2014/main" id="{71B767CA-B9D9-4BF3-B7C2-0760CFD144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65" name="Text Box 39">
          <a:extLst>
            <a:ext uri="{FF2B5EF4-FFF2-40B4-BE49-F238E27FC236}">
              <a16:creationId xmlns:a16="http://schemas.microsoft.com/office/drawing/2014/main" id="{46703D50-1F60-4A90-B8F1-20E3023D7A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66" name="Text Box 39">
          <a:extLst>
            <a:ext uri="{FF2B5EF4-FFF2-40B4-BE49-F238E27FC236}">
              <a16:creationId xmlns:a16="http://schemas.microsoft.com/office/drawing/2014/main" id="{6CDF013E-731A-489A-BAF2-4231F558AC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67" name="Text Box 39">
          <a:extLst>
            <a:ext uri="{FF2B5EF4-FFF2-40B4-BE49-F238E27FC236}">
              <a16:creationId xmlns:a16="http://schemas.microsoft.com/office/drawing/2014/main" id="{6E2CE6DA-B32C-4916-B51B-34E1AFEB1A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68" name="Text Box 39">
          <a:extLst>
            <a:ext uri="{FF2B5EF4-FFF2-40B4-BE49-F238E27FC236}">
              <a16:creationId xmlns:a16="http://schemas.microsoft.com/office/drawing/2014/main" id="{29E25E35-2794-4585-8651-BCDD7F948B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69" name="Text Box 39">
          <a:extLst>
            <a:ext uri="{FF2B5EF4-FFF2-40B4-BE49-F238E27FC236}">
              <a16:creationId xmlns:a16="http://schemas.microsoft.com/office/drawing/2014/main" id="{55FB8607-FBD2-45F1-B682-464558ECED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70" name="Text Box 39">
          <a:extLst>
            <a:ext uri="{FF2B5EF4-FFF2-40B4-BE49-F238E27FC236}">
              <a16:creationId xmlns:a16="http://schemas.microsoft.com/office/drawing/2014/main" id="{DE4DD2C3-1BFA-4ECB-9D39-A51227A8D7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71" name="Text Box 39">
          <a:extLst>
            <a:ext uri="{FF2B5EF4-FFF2-40B4-BE49-F238E27FC236}">
              <a16:creationId xmlns:a16="http://schemas.microsoft.com/office/drawing/2014/main" id="{6EB10982-5F30-4147-8F3A-097B962F92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72" name="Text Box 39">
          <a:extLst>
            <a:ext uri="{FF2B5EF4-FFF2-40B4-BE49-F238E27FC236}">
              <a16:creationId xmlns:a16="http://schemas.microsoft.com/office/drawing/2014/main" id="{B32A247D-2A20-454A-A15D-6AE8E1C6A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73" name="Text Box 39">
          <a:extLst>
            <a:ext uri="{FF2B5EF4-FFF2-40B4-BE49-F238E27FC236}">
              <a16:creationId xmlns:a16="http://schemas.microsoft.com/office/drawing/2014/main" id="{7B93DB22-79C5-4B3B-95FF-F0358FE66F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74" name="Text Box 39">
          <a:extLst>
            <a:ext uri="{FF2B5EF4-FFF2-40B4-BE49-F238E27FC236}">
              <a16:creationId xmlns:a16="http://schemas.microsoft.com/office/drawing/2014/main" id="{98AC42B9-4E8E-480A-944B-B98EEEE102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75" name="Text Box 39">
          <a:extLst>
            <a:ext uri="{FF2B5EF4-FFF2-40B4-BE49-F238E27FC236}">
              <a16:creationId xmlns:a16="http://schemas.microsoft.com/office/drawing/2014/main" id="{B495DDCB-7544-4F65-87D1-28C6A8F3BA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76" name="Text Box 39">
          <a:extLst>
            <a:ext uri="{FF2B5EF4-FFF2-40B4-BE49-F238E27FC236}">
              <a16:creationId xmlns:a16="http://schemas.microsoft.com/office/drawing/2014/main" id="{89A1831C-4A60-42C0-92C5-BC814B5089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77" name="Text Box 39">
          <a:extLst>
            <a:ext uri="{FF2B5EF4-FFF2-40B4-BE49-F238E27FC236}">
              <a16:creationId xmlns:a16="http://schemas.microsoft.com/office/drawing/2014/main" id="{992FC073-8F2B-4AF0-95A1-7D20959F54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78" name="Text Box 39">
          <a:extLst>
            <a:ext uri="{FF2B5EF4-FFF2-40B4-BE49-F238E27FC236}">
              <a16:creationId xmlns:a16="http://schemas.microsoft.com/office/drawing/2014/main" id="{AFC59426-156F-414F-8A51-A897E8D7EB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79" name="Text Box 39">
          <a:extLst>
            <a:ext uri="{FF2B5EF4-FFF2-40B4-BE49-F238E27FC236}">
              <a16:creationId xmlns:a16="http://schemas.microsoft.com/office/drawing/2014/main" id="{6E713543-FADB-44AE-8370-9E5F42F1F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80" name="Text Box 39">
          <a:extLst>
            <a:ext uri="{FF2B5EF4-FFF2-40B4-BE49-F238E27FC236}">
              <a16:creationId xmlns:a16="http://schemas.microsoft.com/office/drawing/2014/main" id="{23336E14-2D62-4EA7-A162-0FDE19480E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81" name="Text Box 39">
          <a:extLst>
            <a:ext uri="{FF2B5EF4-FFF2-40B4-BE49-F238E27FC236}">
              <a16:creationId xmlns:a16="http://schemas.microsoft.com/office/drawing/2014/main" id="{1142128A-6271-4ACC-A5DB-55A41B41F6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82" name="Text Box 39">
          <a:extLst>
            <a:ext uri="{FF2B5EF4-FFF2-40B4-BE49-F238E27FC236}">
              <a16:creationId xmlns:a16="http://schemas.microsoft.com/office/drawing/2014/main" id="{3A764AD4-B8E3-4CB0-8520-30321BC8A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83" name="Text Box 39">
          <a:extLst>
            <a:ext uri="{FF2B5EF4-FFF2-40B4-BE49-F238E27FC236}">
              <a16:creationId xmlns:a16="http://schemas.microsoft.com/office/drawing/2014/main" id="{BD14F64D-AEE6-4F16-8C5B-B767AD8E72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184" name="Text Box 39">
          <a:extLst>
            <a:ext uri="{FF2B5EF4-FFF2-40B4-BE49-F238E27FC236}">
              <a16:creationId xmlns:a16="http://schemas.microsoft.com/office/drawing/2014/main" id="{DAB5F46C-3B90-4705-B622-D98F7781F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185" name="Text Box 39">
          <a:extLst>
            <a:ext uri="{FF2B5EF4-FFF2-40B4-BE49-F238E27FC236}">
              <a16:creationId xmlns:a16="http://schemas.microsoft.com/office/drawing/2014/main" id="{0E5AB86F-DC00-490B-9D42-66C7D2CE80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186" name="Text Box 39">
          <a:extLst>
            <a:ext uri="{FF2B5EF4-FFF2-40B4-BE49-F238E27FC236}">
              <a16:creationId xmlns:a16="http://schemas.microsoft.com/office/drawing/2014/main" id="{48B35AC1-FBA7-4CF7-9330-C0A2FEE068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6745EEA4-F485-4C50-BEB4-874865210C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88" name="Text Box 39">
          <a:extLst>
            <a:ext uri="{FF2B5EF4-FFF2-40B4-BE49-F238E27FC236}">
              <a16:creationId xmlns:a16="http://schemas.microsoft.com/office/drawing/2014/main" id="{5678BD38-7FB4-47B9-9115-40F7B37E37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89" name="Text Box 39">
          <a:extLst>
            <a:ext uri="{FF2B5EF4-FFF2-40B4-BE49-F238E27FC236}">
              <a16:creationId xmlns:a16="http://schemas.microsoft.com/office/drawing/2014/main" id="{65FBDD84-8F5A-474B-8A0E-FDF0515BC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90" name="Text Box 39">
          <a:extLst>
            <a:ext uri="{FF2B5EF4-FFF2-40B4-BE49-F238E27FC236}">
              <a16:creationId xmlns:a16="http://schemas.microsoft.com/office/drawing/2014/main" id="{A8052CBF-D35F-4FBB-8618-EB073DA163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91" name="Text Box 39">
          <a:extLst>
            <a:ext uri="{FF2B5EF4-FFF2-40B4-BE49-F238E27FC236}">
              <a16:creationId xmlns:a16="http://schemas.microsoft.com/office/drawing/2014/main" id="{BE494F8C-13C2-44E6-BA7E-17072F2D3F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92" name="Text Box 39">
          <a:extLst>
            <a:ext uri="{FF2B5EF4-FFF2-40B4-BE49-F238E27FC236}">
              <a16:creationId xmlns:a16="http://schemas.microsoft.com/office/drawing/2014/main" id="{793629E7-D68E-410E-8F01-0D420C349A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93" name="Text Box 39">
          <a:extLst>
            <a:ext uri="{FF2B5EF4-FFF2-40B4-BE49-F238E27FC236}">
              <a16:creationId xmlns:a16="http://schemas.microsoft.com/office/drawing/2014/main" id="{270B0E85-21C7-40CA-A38A-0C060E0D1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94" name="Text Box 39">
          <a:extLst>
            <a:ext uri="{FF2B5EF4-FFF2-40B4-BE49-F238E27FC236}">
              <a16:creationId xmlns:a16="http://schemas.microsoft.com/office/drawing/2014/main" id="{B88A48A2-B32E-43B9-B249-603619DA27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95" name="Text Box 39">
          <a:extLst>
            <a:ext uri="{FF2B5EF4-FFF2-40B4-BE49-F238E27FC236}">
              <a16:creationId xmlns:a16="http://schemas.microsoft.com/office/drawing/2014/main" id="{CA09F5FB-6357-449B-88E5-D47B2DE1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96" name="Text Box 39">
          <a:extLst>
            <a:ext uri="{FF2B5EF4-FFF2-40B4-BE49-F238E27FC236}">
              <a16:creationId xmlns:a16="http://schemas.microsoft.com/office/drawing/2014/main" id="{915838ED-5243-4EE5-BDB1-D5FB151EAF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97" name="Text Box 39">
          <a:extLst>
            <a:ext uri="{FF2B5EF4-FFF2-40B4-BE49-F238E27FC236}">
              <a16:creationId xmlns:a16="http://schemas.microsoft.com/office/drawing/2014/main" id="{0F04A78F-9F53-42E1-B794-1C00FB3F8B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98" name="Text Box 39">
          <a:extLst>
            <a:ext uri="{FF2B5EF4-FFF2-40B4-BE49-F238E27FC236}">
              <a16:creationId xmlns:a16="http://schemas.microsoft.com/office/drawing/2014/main" id="{AEC75F06-7AA1-4EF7-9EC7-8765760EC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199" name="Text Box 39">
          <a:extLst>
            <a:ext uri="{FF2B5EF4-FFF2-40B4-BE49-F238E27FC236}">
              <a16:creationId xmlns:a16="http://schemas.microsoft.com/office/drawing/2014/main" id="{25CD15BB-6E12-43D3-AA6E-1B6F05913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00" name="Text Box 39">
          <a:extLst>
            <a:ext uri="{FF2B5EF4-FFF2-40B4-BE49-F238E27FC236}">
              <a16:creationId xmlns:a16="http://schemas.microsoft.com/office/drawing/2014/main" id="{8103F42E-5196-44C9-90D2-4534C449A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01" name="Text Box 39">
          <a:extLst>
            <a:ext uri="{FF2B5EF4-FFF2-40B4-BE49-F238E27FC236}">
              <a16:creationId xmlns:a16="http://schemas.microsoft.com/office/drawing/2014/main" id="{ACA7E14F-AE12-4050-857E-40F8DB3E88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02" name="Text Box 39">
          <a:extLst>
            <a:ext uri="{FF2B5EF4-FFF2-40B4-BE49-F238E27FC236}">
              <a16:creationId xmlns:a16="http://schemas.microsoft.com/office/drawing/2014/main" id="{94FEAFD7-F412-48F0-A934-6B83524333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03" name="Text Box 39">
          <a:extLst>
            <a:ext uri="{FF2B5EF4-FFF2-40B4-BE49-F238E27FC236}">
              <a16:creationId xmlns:a16="http://schemas.microsoft.com/office/drawing/2014/main" id="{8928AA18-E98A-4DDD-BAA2-E2C324E15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04" name="Text Box 39">
          <a:extLst>
            <a:ext uri="{FF2B5EF4-FFF2-40B4-BE49-F238E27FC236}">
              <a16:creationId xmlns:a16="http://schemas.microsoft.com/office/drawing/2014/main" id="{ABEFC2F4-8945-41AF-B120-66B0F193DE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05" name="Text Box 39">
          <a:extLst>
            <a:ext uri="{FF2B5EF4-FFF2-40B4-BE49-F238E27FC236}">
              <a16:creationId xmlns:a16="http://schemas.microsoft.com/office/drawing/2014/main" id="{027CBAF3-B04D-44D2-A8FE-3304119F64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06" name="Text Box 39">
          <a:extLst>
            <a:ext uri="{FF2B5EF4-FFF2-40B4-BE49-F238E27FC236}">
              <a16:creationId xmlns:a16="http://schemas.microsoft.com/office/drawing/2014/main" id="{35A65F76-F7DE-4F7C-9475-9FFEE4BF7F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07" name="Text Box 39">
          <a:extLst>
            <a:ext uri="{FF2B5EF4-FFF2-40B4-BE49-F238E27FC236}">
              <a16:creationId xmlns:a16="http://schemas.microsoft.com/office/drawing/2014/main" id="{D904C0A9-2A86-4223-B1B4-CE0052EDAD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208" name="Text Box 39">
          <a:extLst>
            <a:ext uri="{FF2B5EF4-FFF2-40B4-BE49-F238E27FC236}">
              <a16:creationId xmlns:a16="http://schemas.microsoft.com/office/drawing/2014/main" id="{86695892-5B15-406B-9C85-D700D84C81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209" name="Text Box 39">
          <a:extLst>
            <a:ext uri="{FF2B5EF4-FFF2-40B4-BE49-F238E27FC236}">
              <a16:creationId xmlns:a16="http://schemas.microsoft.com/office/drawing/2014/main" id="{DE34776B-D147-4982-8E4D-A85BBB297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210" name="Text Box 39">
          <a:extLst>
            <a:ext uri="{FF2B5EF4-FFF2-40B4-BE49-F238E27FC236}">
              <a16:creationId xmlns:a16="http://schemas.microsoft.com/office/drawing/2014/main" id="{4BD7263E-BC94-4B0A-B7D6-2582E3C6A7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23850"/>
    <xdr:sp macro="" textlink="">
      <xdr:nvSpPr>
        <xdr:cNvPr id="3211" name="Text Box 39">
          <a:extLst>
            <a:ext uri="{FF2B5EF4-FFF2-40B4-BE49-F238E27FC236}">
              <a16:creationId xmlns:a16="http://schemas.microsoft.com/office/drawing/2014/main" id="{2DD0AA37-B4F8-4513-87B6-72AAE04899A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3212" name="Text Box 39">
          <a:extLst>
            <a:ext uri="{FF2B5EF4-FFF2-40B4-BE49-F238E27FC236}">
              <a16:creationId xmlns:a16="http://schemas.microsoft.com/office/drawing/2014/main" id="{AE16FF10-D9C1-41A0-9CDF-A1824173E92A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13" name="Text Box 39">
          <a:extLst>
            <a:ext uri="{FF2B5EF4-FFF2-40B4-BE49-F238E27FC236}">
              <a16:creationId xmlns:a16="http://schemas.microsoft.com/office/drawing/2014/main" id="{CE3723B8-DF60-4735-8674-026BCB48B2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14" name="Text Box 39">
          <a:extLst>
            <a:ext uri="{FF2B5EF4-FFF2-40B4-BE49-F238E27FC236}">
              <a16:creationId xmlns:a16="http://schemas.microsoft.com/office/drawing/2014/main" id="{014BD6F2-8833-4095-912E-069D126265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15" name="Text Box 39">
          <a:extLst>
            <a:ext uri="{FF2B5EF4-FFF2-40B4-BE49-F238E27FC236}">
              <a16:creationId xmlns:a16="http://schemas.microsoft.com/office/drawing/2014/main" id="{36B1F0A1-5A16-49E4-9D54-CDFDA1633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16" name="Text Box 39">
          <a:extLst>
            <a:ext uri="{FF2B5EF4-FFF2-40B4-BE49-F238E27FC236}">
              <a16:creationId xmlns:a16="http://schemas.microsoft.com/office/drawing/2014/main" id="{5BF12594-334E-4039-8F8B-21BA6515D7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17" name="Text Box 39">
          <a:extLst>
            <a:ext uri="{FF2B5EF4-FFF2-40B4-BE49-F238E27FC236}">
              <a16:creationId xmlns:a16="http://schemas.microsoft.com/office/drawing/2014/main" id="{09366951-A9AF-40CC-AF5B-8B9631A8B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18" name="Text Box 39">
          <a:extLst>
            <a:ext uri="{FF2B5EF4-FFF2-40B4-BE49-F238E27FC236}">
              <a16:creationId xmlns:a16="http://schemas.microsoft.com/office/drawing/2014/main" id="{3ED82049-C7A9-4EA6-A1C4-A5E1900E23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19" name="Text Box 39">
          <a:extLst>
            <a:ext uri="{FF2B5EF4-FFF2-40B4-BE49-F238E27FC236}">
              <a16:creationId xmlns:a16="http://schemas.microsoft.com/office/drawing/2014/main" id="{0CC88B9D-0B93-4A95-BFD8-2079D964EE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20" name="Text Box 39">
          <a:extLst>
            <a:ext uri="{FF2B5EF4-FFF2-40B4-BE49-F238E27FC236}">
              <a16:creationId xmlns:a16="http://schemas.microsoft.com/office/drawing/2014/main" id="{B07AC466-C519-435A-8DB9-FFFACC6EDD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DA1E882C-FE91-4A8E-8D1E-CC8A8337F9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22" name="Text Box 39">
          <a:extLst>
            <a:ext uri="{FF2B5EF4-FFF2-40B4-BE49-F238E27FC236}">
              <a16:creationId xmlns:a16="http://schemas.microsoft.com/office/drawing/2014/main" id="{AD013E5A-85A8-4043-AA83-A8E3AB2667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23" name="Text Box 39">
          <a:extLst>
            <a:ext uri="{FF2B5EF4-FFF2-40B4-BE49-F238E27FC236}">
              <a16:creationId xmlns:a16="http://schemas.microsoft.com/office/drawing/2014/main" id="{DC2B4AAB-81FA-4AAA-960A-7643AE3166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24" name="Text Box 39">
          <a:extLst>
            <a:ext uri="{FF2B5EF4-FFF2-40B4-BE49-F238E27FC236}">
              <a16:creationId xmlns:a16="http://schemas.microsoft.com/office/drawing/2014/main" id="{A6E84F88-39CB-40CD-AB85-7B50458EC2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25" name="Text Box 39">
          <a:extLst>
            <a:ext uri="{FF2B5EF4-FFF2-40B4-BE49-F238E27FC236}">
              <a16:creationId xmlns:a16="http://schemas.microsoft.com/office/drawing/2014/main" id="{51844997-E725-4880-A552-F05FA9836D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26" name="Text Box 39">
          <a:extLst>
            <a:ext uri="{FF2B5EF4-FFF2-40B4-BE49-F238E27FC236}">
              <a16:creationId xmlns:a16="http://schemas.microsoft.com/office/drawing/2014/main" id="{CDCF1510-1488-439F-9C93-762E60787E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27" name="Text Box 39">
          <a:extLst>
            <a:ext uri="{FF2B5EF4-FFF2-40B4-BE49-F238E27FC236}">
              <a16:creationId xmlns:a16="http://schemas.microsoft.com/office/drawing/2014/main" id="{980FA107-9D8B-4FEB-B1C0-D66849462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28" name="Text Box 39">
          <a:extLst>
            <a:ext uri="{FF2B5EF4-FFF2-40B4-BE49-F238E27FC236}">
              <a16:creationId xmlns:a16="http://schemas.microsoft.com/office/drawing/2014/main" id="{F8285717-6F0E-4C1E-A69D-ACBD593ECD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29" name="Text Box 39">
          <a:extLst>
            <a:ext uri="{FF2B5EF4-FFF2-40B4-BE49-F238E27FC236}">
              <a16:creationId xmlns:a16="http://schemas.microsoft.com/office/drawing/2014/main" id="{23BA4285-997D-4EEE-9C6D-053145FABD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30" name="Text Box 39">
          <a:extLst>
            <a:ext uri="{FF2B5EF4-FFF2-40B4-BE49-F238E27FC236}">
              <a16:creationId xmlns:a16="http://schemas.microsoft.com/office/drawing/2014/main" id="{FA6B5570-ACB7-46F6-BBC3-FF9DA5209D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31" name="Text Box 39">
          <a:extLst>
            <a:ext uri="{FF2B5EF4-FFF2-40B4-BE49-F238E27FC236}">
              <a16:creationId xmlns:a16="http://schemas.microsoft.com/office/drawing/2014/main" id="{D8FAEA61-6609-4EF7-AF62-7B92A6B2DB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32" name="Text Box 39">
          <a:extLst>
            <a:ext uri="{FF2B5EF4-FFF2-40B4-BE49-F238E27FC236}">
              <a16:creationId xmlns:a16="http://schemas.microsoft.com/office/drawing/2014/main" id="{77425462-0827-460C-80D8-C281838FD1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33" name="Text Box 39">
          <a:extLst>
            <a:ext uri="{FF2B5EF4-FFF2-40B4-BE49-F238E27FC236}">
              <a16:creationId xmlns:a16="http://schemas.microsoft.com/office/drawing/2014/main" id="{58559FE5-AD19-470B-A7E3-B99ADC0D21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34" name="Text Box 39">
          <a:extLst>
            <a:ext uri="{FF2B5EF4-FFF2-40B4-BE49-F238E27FC236}">
              <a16:creationId xmlns:a16="http://schemas.microsoft.com/office/drawing/2014/main" id="{52F7A10C-DCFE-4F27-A370-9DE5AA715A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35" name="Text Box 39">
          <a:extLst>
            <a:ext uri="{FF2B5EF4-FFF2-40B4-BE49-F238E27FC236}">
              <a16:creationId xmlns:a16="http://schemas.microsoft.com/office/drawing/2014/main" id="{D99D6C0A-8291-494E-A14F-B8F58567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36" name="Text Box 39">
          <a:extLst>
            <a:ext uri="{FF2B5EF4-FFF2-40B4-BE49-F238E27FC236}">
              <a16:creationId xmlns:a16="http://schemas.microsoft.com/office/drawing/2014/main" id="{136527C3-A3C1-4955-B471-0A9D478969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37" name="Text Box 39">
          <a:extLst>
            <a:ext uri="{FF2B5EF4-FFF2-40B4-BE49-F238E27FC236}">
              <a16:creationId xmlns:a16="http://schemas.microsoft.com/office/drawing/2014/main" id="{6109BF22-3EE1-452A-8664-787FC0BBCD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38" name="Text Box 39">
          <a:extLst>
            <a:ext uri="{FF2B5EF4-FFF2-40B4-BE49-F238E27FC236}">
              <a16:creationId xmlns:a16="http://schemas.microsoft.com/office/drawing/2014/main" id="{588E665F-44B2-481D-8A18-EC8E8FBC4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39" name="Text Box 39">
          <a:extLst>
            <a:ext uri="{FF2B5EF4-FFF2-40B4-BE49-F238E27FC236}">
              <a16:creationId xmlns:a16="http://schemas.microsoft.com/office/drawing/2014/main" id="{60C15ADB-3184-4DB1-B3D1-530F9D9DC4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40" name="Text Box 39">
          <a:extLst>
            <a:ext uri="{FF2B5EF4-FFF2-40B4-BE49-F238E27FC236}">
              <a16:creationId xmlns:a16="http://schemas.microsoft.com/office/drawing/2014/main" id="{F519A1EB-66AB-4A8E-AE75-F770645BC0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41" name="Text Box 39">
          <a:extLst>
            <a:ext uri="{FF2B5EF4-FFF2-40B4-BE49-F238E27FC236}">
              <a16:creationId xmlns:a16="http://schemas.microsoft.com/office/drawing/2014/main" id="{90BAA2F6-AF63-48B6-A1D8-7BC44EAC2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42" name="Text Box 39">
          <a:extLst>
            <a:ext uri="{FF2B5EF4-FFF2-40B4-BE49-F238E27FC236}">
              <a16:creationId xmlns:a16="http://schemas.microsoft.com/office/drawing/2014/main" id="{DC2F05C4-84A5-4A9A-A93F-7EE0F05E22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43" name="Text Box 39">
          <a:extLst>
            <a:ext uri="{FF2B5EF4-FFF2-40B4-BE49-F238E27FC236}">
              <a16:creationId xmlns:a16="http://schemas.microsoft.com/office/drawing/2014/main" id="{CC208647-E947-4825-B569-411988D703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44" name="Text Box 39">
          <a:extLst>
            <a:ext uri="{FF2B5EF4-FFF2-40B4-BE49-F238E27FC236}">
              <a16:creationId xmlns:a16="http://schemas.microsoft.com/office/drawing/2014/main" id="{B8D49178-EC75-4CDF-9FF5-EE7B17F172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45" name="Text Box 39">
          <a:extLst>
            <a:ext uri="{FF2B5EF4-FFF2-40B4-BE49-F238E27FC236}">
              <a16:creationId xmlns:a16="http://schemas.microsoft.com/office/drawing/2014/main" id="{9922904B-DA65-40E5-96D3-91773F76E7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46" name="Text Box 39">
          <a:extLst>
            <a:ext uri="{FF2B5EF4-FFF2-40B4-BE49-F238E27FC236}">
              <a16:creationId xmlns:a16="http://schemas.microsoft.com/office/drawing/2014/main" id="{708016FB-7DB8-4028-8E9E-D3B3905A10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47" name="Text Box 39">
          <a:extLst>
            <a:ext uri="{FF2B5EF4-FFF2-40B4-BE49-F238E27FC236}">
              <a16:creationId xmlns:a16="http://schemas.microsoft.com/office/drawing/2014/main" id="{04D614EA-31C1-48C7-803A-9C97023910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48" name="Text Box 39">
          <a:extLst>
            <a:ext uri="{FF2B5EF4-FFF2-40B4-BE49-F238E27FC236}">
              <a16:creationId xmlns:a16="http://schemas.microsoft.com/office/drawing/2014/main" id="{657EF009-BC2B-4A83-A184-B66420C43A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49" name="Text Box 39">
          <a:extLst>
            <a:ext uri="{FF2B5EF4-FFF2-40B4-BE49-F238E27FC236}">
              <a16:creationId xmlns:a16="http://schemas.microsoft.com/office/drawing/2014/main" id="{1CDA42DE-66ED-409C-BFDA-78FA11F4CF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50" name="Text Box 39">
          <a:extLst>
            <a:ext uri="{FF2B5EF4-FFF2-40B4-BE49-F238E27FC236}">
              <a16:creationId xmlns:a16="http://schemas.microsoft.com/office/drawing/2014/main" id="{6CF69013-736B-4C5E-99AE-F6C3F48150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51" name="Text Box 39">
          <a:extLst>
            <a:ext uri="{FF2B5EF4-FFF2-40B4-BE49-F238E27FC236}">
              <a16:creationId xmlns:a16="http://schemas.microsoft.com/office/drawing/2014/main" id="{33C2FD38-7601-4258-8021-C7AE3B76B6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52" name="Text Box 39">
          <a:extLst>
            <a:ext uri="{FF2B5EF4-FFF2-40B4-BE49-F238E27FC236}">
              <a16:creationId xmlns:a16="http://schemas.microsoft.com/office/drawing/2014/main" id="{5FF094CB-47B6-4265-A603-274BFE151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5C925105-141A-4B55-B7FB-BD2B13E43A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54" name="Text Box 39">
          <a:extLst>
            <a:ext uri="{FF2B5EF4-FFF2-40B4-BE49-F238E27FC236}">
              <a16:creationId xmlns:a16="http://schemas.microsoft.com/office/drawing/2014/main" id="{06314949-C911-453B-89DA-FA58DD9D31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3255" name="Text Box 39">
          <a:extLst>
            <a:ext uri="{FF2B5EF4-FFF2-40B4-BE49-F238E27FC236}">
              <a16:creationId xmlns:a16="http://schemas.microsoft.com/office/drawing/2014/main" id="{5B750E05-58A7-4C17-873F-895BFD3495E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23850"/>
    <xdr:sp macro="" textlink="">
      <xdr:nvSpPr>
        <xdr:cNvPr id="3256" name="Text Box 39">
          <a:extLst>
            <a:ext uri="{FF2B5EF4-FFF2-40B4-BE49-F238E27FC236}">
              <a16:creationId xmlns:a16="http://schemas.microsoft.com/office/drawing/2014/main" id="{0F392264-691A-4002-BC36-975CDB793265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23850"/>
    <xdr:sp macro="" textlink="">
      <xdr:nvSpPr>
        <xdr:cNvPr id="3257" name="Text Box 39">
          <a:extLst>
            <a:ext uri="{FF2B5EF4-FFF2-40B4-BE49-F238E27FC236}">
              <a16:creationId xmlns:a16="http://schemas.microsoft.com/office/drawing/2014/main" id="{82BF02A3-2E37-474A-B2A9-BC95FD3DC18D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3258" name="Text Box 39">
          <a:extLst>
            <a:ext uri="{FF2B5EF4-FFF2-40B4-BE49-F238E27FC236}">
              <a16:creationId xmlns:a16="http://schemas.microsoft.com/office/drawing/2014/main" id="{8E6F25DD-D085-45BC-8601-54A93021B944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59" name="Text Box 39">
          <a:extLst>
            <a:ext uri="{FF2B5EF4-FFF2-40B4-BE49-F238E27FC236}">
              <a16:creationId xmlns:a16="http://schemas.microsoft.com/office/drawing/2014/main" id="{6C6D9BB5-7415-451E-8CC0-2679E2BD4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60" name="Text Box 39">
          <a:extLst>
            <a:ext uri="{FF2B5EF4-FFF2-40B4-BE49-F238E27FC236}">
              <a16:creationId xmlns:a16="http://schemas.microsoft.com/office/drawing/2014/main" id="{2DB0705D-806E-4E8F-96F7-36DAE830B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61" name="Text Box 39">
          <a:extLst>
            <a:ext uri="{FF2B5EF4-FFF2-40B4-BE49-F238E27FC236}">
              <a16:creationId xmlns:a16="http://schemas.microsoft.com/office/drawing/2014/main" id="{A254A94A-8049-4141-BAC4-E296015E4A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62" name="Text Box 39">
          <a:extLst>
            <a:ext uri="{FF2B5EF4-FFF2-40B4-BE49-F238E27FC236}">
              <a16:creationId xmlns:a16="http://schemas.microsoft.com/office/drawing/2014/main" id="{92F7A7FD-A738-4633-8D32-0C1CB92079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63" name="Text Box 39">
          <a:extLst>
            <a:ext uri="{FF2B5EF4-FFF2-40B4-BE49-F238E27FC236}">
              <a16:creationId xmlns:a16="http://schemas.microsoft.com/office/drawing/2014/main" id="{7D7A3314-30B6-491E-A0D5-D53B8E672D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64" name="Text Box 39">
          <a:extLst>
            <a:ext uri="{FF2B5EF4-FFF2-40B4-BE49-F238E27FC236}">
              <a16:creationId xmlns:a16="http://schemas.microsoft.com/office/drawing/2014/main" id="{A30654CB-D70F-4084-BCB1-5499C96C4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65" name="Text Box 39">
          <a:extLst>
            <a:ext uri="{FF2B5EF4-FFF2-40B4-BE49-F238E27FC236}">
              <a16:creationId xmlns:a16="http://schemas.microsoft.com/office/drawing/2014/main" id="{4ED27D0C-D539-495D-9AD5-7DA1A35874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66" name="Text Box 39">
          <a:extLst>
            <a:ext uri="{FF2B5EF4-FFF2-40B4-BE49-F238E27FC236}">
              <a16:creationId xmlns:a16="http://schemas.microsoft.com/office/drawing/2014/main" id="{30D98D1E-3B71-4473-A92B-AB0F190A98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67" name="Text Box 39">
          <a:extLst>
            <a:ext uri="{FF2B5EF4-FFF2-40B4-BE49-F238E27FC236}">
              <a16:creationId xmlns:a16="http://schemas.microsoft.com/office/drawing/2014/main" id="{48F59D2A-8E46-4D21-BF80-FF6742A93F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68" name="Text Box 39">
          <a:extLst>
            <a:ext uri="{FF2B5EF4-FFF2-40B4-BE49-F238E27FC236}">
              <a16:creationId xmlns:a16="http://schemas.microsoft.com/office/drawing/2014/main" id="{0EA36FE5-E12C-4DEA-872D-493659E652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69" name="Text Box 39">
          <a:extLst>
            <a:ext uri="{FF2B5EF4-FFF2-40B4-BE49-F238E27FC236}">
              <a16:creationId xmlns:a16="http://schemas.microsoft.com/office/drawing/2014/main" id="{5ECCBA2B-1D3D-4F95-968B-7E85C93BDA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70" name="Text Box 39">
          <a:extLst>
            <a:ext uri="{FF2B5EF4-FFF2-40B4-BE49-F238E27FC236}">
              <a16:creationId xmlns:a16="http://schemas.microsoft.com/office/drawing/2014/main" id="{66662785-AE7B-4C6C-AFB3-5869C52B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71" name="Text Box 39">
          <a:extLst>
            <a:ext uri="{FF2B5EF4-FFF2-40B4-BE49-F238E27FC236}">
              <a16:creationId xmlns:a16="http://schemas.microsoft.com/office/drawing/2014/main" id="{4AA0B533-556A-4C5E-8D5B-D6C529CF06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72" name="Text Box 39">
          <a:extLst>
            <a:ext uri="{FF2B5EF4-FFF2-40B4-BE49-F238E27FC236}">
              <a16:creationId xmlns:a16="http://schemas.microsoft.com/office/drawing/2014/main" id="{D245C916-F443-4BA5-9023-089C910FCE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73" name="Text Box 39">
          <a:extLst>
            <a:ext uri="{FF2B5EF4-FFF2-40B4-BE49-F238E27FC236}">
              <a16:creationId xmlns:a16="http://schemas.microsoft.com/office/drawing/2014/main" id="{C6A04AA1-E260-4815-A6C3-61B88A4A47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74" name="Text Box 39">
          <a:extLst>
            <a:ext uri="{FF2B5EF4-FFF2-40B4-BE49-F238E27FC236}">
              <a16:creationId xmlns:a16="http://schemas.microsoft.com/office/drawing/2014/main" id="{92E0BC99-845E-4219-84C2-ACD8F8354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75" name="Text Box 39">
          <a:extLst>
            <a:ext uri="{FF2B5EF4-FFF2-40B4-BE49-F238E27FC236}">
              <a16:creationId xmlns:a16="http://schemas.microsoft.com/office/drawing/2014/main" id="{EE6AE4D2-8569-493C-9C5F-543115F55E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76" name="Text Box 39">
          <a:extLst>
            <a:ext uri="{FF2B5EF4-FFF2-40B4-BE49-F238E27FC236}">
              <a16:creationId xmlns:a16="http://schemas.microsoft.com/office/drawing/2014/main" id="{80328BD7-4E06-4572-B21F-6AA343EAFC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77" name="Text Box 39">
          <a:extLst>
            <a:ext uri="{FF2B5EF4-FFF2-40B4-BE49-F238E27FC236}">
              <a16:creationId xmlns:a16="http://schemas.microsoft.com/office/drawing/2014/main" id="{B328DB55-9B71-47BE-A900-48EA70812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78" name="Text Box 39">
          <a:extLst>
            <a:ext uri="{FF2B5EF4-FFF2-40B4-BE49-F238E27FC236}">
              <a16:creationId xmlns:a16="http://schemas.microsoft.com/office/drawing/2014/main" id="{C56C652F-A448-447A-893D-A5B93FFF34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79" name="Text Box 39">
          <a:extLst>
            <a:ext uri="{FF2B5EF4-FFF2-40B4-BE49-F238E27FC236}">
              <a16:creationId xmlns:a16="http://schemas.microsoft.com/office/drawing/2014/main" id="{CE3F33D5-067D-4881-A985-1E4953449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280" name="Text Box 39">
          <a:extLst>
            <a:ext uri="{FF2B5EF4-FFF2-40B4-BE49-F238E27FC236}">
              <a16:creationId xmlns:a16="http://schemas.microsoft.com/office/drawing/2014/main" id="{20477115-0B7B-4F92-8842-60E77C2072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281" name="Text Box 39">
          <a:extLst>
            <a:ext uri="{FF2B5EF4-FFF2-40B4-BE49-F238E27FC236}">
              <a16:creationId xmlns:a16="http://schemas.microsoft.com/office/drawing/2014/main" id="{7ABF437F-F7F7-4AC4-AF2B-7F217BB4F0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282" name="Text Box 39">
          <a:extLst>
            <a:ext uri="{FF2B5EF4-FFF2-40B4-BE49-F238E27FC236}">
              <a16:creationId xmlns:a16="http://schemas.microsoft.com/office/drawing/2014/main" id="{CD77C77B-1554-4A12-B5A3-15B7D41F4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83" name="Text Box 39">
          <a:extLst>
            <a:ext uri="{FF2B5EF4-FFF2-40B4-BE49-F238E27FC236}">
              <a16:creationId xmlns:a16="http://schemas.microsoft.com/office/drawing/2014/main" id="{9EF10DAE-9BC5-44C7-9B76-ADFF1178F5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84" name="Text Box 39">
          <a:extLst>
            <a:ext uri="{FF2B5EF4-FFF2-40B4-BE49-F238E27FC236}">
              <a16:creationId xmlns:a16="http://schemas.microsoft.com/office/drawing/2014/main" id="{704BBFAE-B1B0-46EE-9506-E59A8394BD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85" name="Text Box 39">
          <a:extLst>
            <a:ext uri="{FF2B5EF4-FFF2-40B4-BE49-F238E27FC236}">
              <a16:creationId xmlns:a16="http://schemas.microsoft.com/office/drawing/2014/main" id="{E4454C51-6738-4495-B5FE-01F64E47F4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86" name="Text Box 39">
          <a:extLst>
            <a:ext uri="{FF2B5EF4-FFF2-40B4-BE49-F238E27FC236}">
              <a16:creationId xmlns:a16="http://schemas.microsoft.com/office/drawing/2014/main" id="{725F8077-67A1-4B84-925D-15E0034A94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45B1EF50-7875-42CC-A981-EC921E88BB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88" name="Text Box 39">
          <a:extLst>
            <a:ext uri="{FF2B5EF4-FFF2-40B4-BE49-F238E27FC236}">
              <a16:creationId xmlns:a16="http://schemas.microsoft.com/office/drawing/2014/main" id="{2B64B4AA-BAA9-4F93-AA23-0B9392633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89" name="Text Box 39">
          <a:extLst>
            <a:ext uri="{FF2B5EF4-FFF2-40B4-BE49-F238E27FC236}">
              <a16:creationId xmlns:a16="http://schemas.microsoft.com/office/drawing/2014/main" id="{79C5DC3C-367C-408B-91F1-349DC17802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90" name="Text Box 39">
          <a:extLst>
            <a:ext uri="{FF2B5EF4-FFF2-40B4-BE49-F238E27FC236}">
              <a16:creationId xmlns:a16="http://schemas.microsoft.com/office/drawing/2014/main" id="{82FBFFB2-BC28-4041-AA15-773281B04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91" name="Text Box 39">
          <a:extLst>
            <a:ext uri="{FF2B5EF4-FFF2-40B4-BE49-F238E27FC236}">
              <a16:creationId xmlns:a16="http://schemas.microsoft.com/office/drawing/2014/main" id="{19BC1B97-485E-40BE-B531-E2AA1BEE61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92" name="Text Box 39">
          <a:extLst>
            <a:ext uri="{FF2B5EF4-FFF2-40B4-BE49-F238E27FC236}">
              <a16:creationId xmlns:a16="http://schemas.microsoft.com/office/drawing/2014/main" id="{0E86E078-DE99-459A-8D3D-898351B4A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93" name="Text Box 39">
          <a:extLst>
            <a:ext uri="{FF2B5EF4-FFF2-40B4-BE49-F238E27FC236}">
              <a16:creationId xmlns:a16="http://schemas.microsoft.com/office/drawing/2014/main" id="{593AA0A0-8693-46DA-95AD-D9DB811B3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94" name="Text Box 39">
          <a:extLst>
            <a:ext uri="{FF2B5EF4-FFF2-40B4-BE49-F238E27FC236}">
              <a16:creationId xmlns:a16="http://schemas.microsoft.com/office/drawing/2014/main" id="{665C109C-F0CB-4D25-A882-F475BE2A74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95" name="Text Box 39">
          <a:extLst>
            <a:ext uri="{FF2B5EF4-FFF2-40B4-BE49-F238E27FC236}">
              <a16:creationId xmlns:a16="http://schemas.microsoft.com/office/drawing/2014/main" id="{62059517-66F4-466B-BD07-67A8B86C4B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96" name="Text Box 39">
          <a:extLst>
            <a:ext uri="{FF2B5EF4-FFF2-40B4-BE49-F238E27FC236}">
              <a16:creationId xmlns:a16="http://schemas.microsoft.com/office/drawing/2014/main" id="{73C0AB66-881D-46DF-B450-0EAAD35B7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97" name="Text Box 39">
          <a:extLst>
            <a:ext uri="{FF2B5EF4-FFF2-40B4-BE49-F238E27FC236}">
              <a16:creationId xmlns:a16="http://schemas.microsoft.com/office/drawing/2014/main" id="{4B2BCDCE-D3CA-40D5-B21A-6B6697227E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98" name="Text Box 39">
          <a:extLst>
            <a:ext uri="{FF2B5EF4-FFF2-40B4-BE49-F238E27FC236}">
              <a16:creationId xmlns:a16="http://schemas.microsoft.com/office/drawing/2014/main" id="{E1EF42A2-F15E-4F31-A53B-97DAF2FC3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299" name="Text Box 39">
          <a:extLst>
            <a:ext uri="{FF2B5EF4-FFF2-40B4-BE49-F238E27FC236}">
              <a16:creationId xmlns:a16="http://schemas.microsoft.com/office/drawing/2014/main" id="{275F4E28-1157-437D-A3F5-F6043ABB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00" name="Text Box 39">
          <a:extLst>
            <a:ext uri="{FF2B5EF4-FFF2-40B4-BE49-F238E27FC236}">
              <a16:creationId xmlns:a16="http://schemas.microsoft.com/office/drawing/2014/main" id="{EE30EB46-75A6-4EE8-A768-4C82628165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01" name="Text Box 39">
          <a:extLst>
            <a:ext uri="{FF2B5EF4-FFF2-40B4-BE49-F238E27FC236}">
              <a16:creationId xmlns:a16="http://schemas.microsoft.com/office/drawing/2014/main" id="{33C9C4B6-CD78-4870-8598-B6968A041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02" name="Text Box 39">
          <a:extLst>
            <a:ext uri="{FF2B5EF4-FFF2-40B4-BE49-F238E27FC236}">
              <a16:creationId xmlns:a16="http://schemas.microsoft.com/office/drawing/2014/main" id="{35789DE6-75E4-4946-95CD-C728050D29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03" name="Text Box 39">
          <a:extLst>
            <a:ext uri="{FF2B5EF4-FFF2-40B4-BE49-F238E27FC236}">
              <a16:creationId xmlns:a16="http://schemas.microsoft.com/office/drawing/2014/main" id="{BC2E1F98-4BAA-41C0-B7AF-790CF2161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304" name="Text Box 39">
          <a:extLst>
            <a:ext uri="{FF2B5EF4-FFF2-40B4-BE49-F238E27FC236}">
              <a16:creationId xmlns:a16="http://schemas.microsoft.com/office/drawing/2014/main" id="{262DA156-4F69-4023-A98B-1BA4F74591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305" name="Text Box 39">
          <a:extLst>
            <a:ext uri="{FF2B5EF4-FFF2-40B4-BE49-F238E27FC236}">
              <a16:creationId xmlns:a16="http://schemas.microsoft.com/office/drawing/2014/main" id="{8E5EE32A-D104-426B-8CB6-E7BA003B76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306" name="Text Box 39">
          <a:extLst>
            <a:ext uri="{FF2B5EF4-FFF2-40B4-BE49-F238E27FC236}">
              <a16:creationId xmlns:a16="http://schemas.microsoft.com/office/drawing/2014/main" id="{6D0F50C1-9E37-4953-9C11-60E24B489F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23850"/>
    <xdr:sp macro="" textlink="">
      <xdr:nvSpPr>
        <xdr:cNvPr id="3307" name="Text Box 39">
          <a:extLst>
            <a:ext uri="{FF2B5EF4-FFF2-40B4-BE49-F238E27FC236}">
              <a16:creationId xmlns:a16="http://schemas.microsoft.com/office/drawing/2014/main" id="{CC023ADC-5CB8-4220-8B69-E0AD070FC71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3308" name="Text Box 39">
          <a:extLst>
            <a:ext uri="{FF2B5EF4-FFF2-40B4-BE49-F238E27FC236}">
              <a16:creationId xmlns:a16="http://schemas.microsoft.com/office/drawing/2014/main" id="{72E6F429-0093-4118-AFFB-F79E2A6635E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09" name="Text Box 39">
          <a:extLst>
            <a:ext uri="{FF2B5EF4-FFF2-40B4-BE49-F238E27FC236}">
              <a16:creationId xmlns:a16="http://schemas.microsoft.com/office/drawing/2014/main" id="{C3F2DE69-D4BC-465B-842E-5A309A67AF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10" name="Text Box 39">
          <a:extLst>
            <a:ext uri="{FF2B5EF4-FFF2-40B4-BE49-F238E27FC236}">
              <a16:creationId xmlns:a16="http://schemas.microsoft.com/office/drawing/2014/main" id="{BE002A1E-9AFE-480E-8272-A00D211DF3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11" name="Text Box 39">
          <a:extLst>
            <a:ext uri="{FF2B5EF4-FFF2-40B4-BE49-F238E27FC236}">
              <a16:creationId xmlns:a16="http://schemas.microsoft.com/office/drawing/2014/main" id="{5161A381-C2F6-4E2E-9B6D-B60DBF56D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12" name="Text Box 39">
          <a:extLst>
            <a:ext uri="{FF2B5EF4-FFF2-40B4-BE49-F238E27FC236}">
              <a16:creationId xmlns:a16="http://schemas.microsoft.com/office/drawing/2014/main" id="{61054DAF-0071-4D50-B4CF-2E95788704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13" name="Text Box 39">
          <a:extLst>
            <a:ext uri="{FF2B5EF4-FFF2-40B4-BE49-F238E27FC236}">
              <a16:creationId xmlns:a16="http://schemas.microsoft.com/office/drawing/2014/main" id="{352FA052-9B63-4894-BC2E-9C2C73FA59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14" name="Text Box 39">
          <a:extLst>
            <a:ext uri="{FF2B5EF4-FFF2-40B4-BE49-F238E27FC236}">
              <a16:creationId xmlns:a16="http://schemas.microsoft.com/office/drawing/2014/main" id="{2C67CF0B-8D3E-4892-8F96-5631F91182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15" name="Text Box 39">
          <a:extLst>
            <a:ext uri="{FF2B5EF4-FFF2-40B4-BE49-F238E27FC236}">
              <a16:creationId xmlns:a16="http://schemas.microsoft.com/office/drawing/2014/main" id="{2830240D-DD88-4525-AE71-F34FACD6C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16" name="Text Box 39">
          <a:extLst>
            <a:ext uri="{FF2B5EF4-FFF2-40B4-BE49-F238E27FC236}">
              <a16:creationId xmlns:a16="http://schemas.microsoft.com/office/drawing/2014/main" id="{E585970B-E8F4-49EA-88D0-A500E05679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17" name="Text Box 39">
          <a:extLst>
            <a:ext uri="{FF2B5EF4-FFF2-40B4-BE49-F238E27FC236}">
              <a16:creationId xmlns:a16="http://schemas.microsoft.com/office/drawing/2014/main" id="{135B8620-BDB0-4A0E-9D41-5F49BB3973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18" name="Text Box 39">
          <a:extLst>
            <a:ext uri="{FF2B5EF4-FFF2-40B4-BE49-F238E27FC236}">
              <a16:creationId xmlns:a16="http://schemas.microsoft.com/office/drawing/2014/main" id="{A69020B3-8B67-4271-AEE3-C34EE298A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19" name="Text Box 39">
          <a:extLst>
            <a:ext uri="{FF2B5EF4-FFF2-40B4-BE49-F238E27FC236}">
              <a16:creationId xmlns:a16="http://schemas.microsoft.com/office/drawing/2014/main" id="{20F23E4F-9AAA-4EDA-8912-FECC436D9B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76DF0FAE-ECF7-496F-8911-8DEE49110E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48370B74-559F-4BC2-9353-A30A3DF08E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22" name="Text Box 39">
          <a:extLst>
            <a:ext uri="{FF2B5EF4-FFF2-40B4-BE49-F238E27FC236}">
              <a16:creationId xmlns:a16="http://schemas.microsoft.com/office/drawing/2014/main" id="{8F71AAF0-A2DA-45DF-B917-A0CFCAF732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23" name="Text Box 39">
          <a:extLst>
            <a:ext uri="{FF2B5EF4-FFF2-40B4-BE49-F238E27FC236}">
              <a16:creationId xmlns:a16="http://schemas.microsoft.com/office/drawing/2014/main" id="{F4781862-6CDD-4E26-80F5-E23BC6E023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24" name="Text Box 39">
          <a:extLst>
            <a:ext uri="{FF2B5EF4-FFF2-40B4-BE49-F238E27FC236}">
              <a16:creationId xmlns:a16="http://schemas.microsoft.com/office/drawing/2014/main" id="{07981019-0D8A-496F-8D44-E832F5E564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25" name="Text Box 39">
          <a:extLst>
            <a:ext uri="{FF2B5EF4-FFF2-40B4-BE49-F238E27FC236}">
              <a16:creationId xmlns:a16="http://schemas.microsoft.com/office/drawing/2014/main" id="{962B3137-80DD-413D-BB00-02AB1E7D1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26" name="Text Box 39">
          <a:extLst>
            <a:ext uri="{FF2B5EF4-FFF2-40B4-BE49-F238E27FC236}">
              <a16:creationId xmlns:a16="http://schemas.microsoft.com/office/drawing/2014/main" id="{560B5C48-D169-4109-B3A8-D891A701B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27" name="Text Box 39">
          <a:extLst>
            <a:ext uri="{FF2B5EF4-FFF2-40B4-BE49-F238E27FC236}">
              <a16:creationId xmlns:a16="http://schemas.microsoft.com/office/drawing/2014/main" id="{5969F283-D97F-4913-B524-C294600BB5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28" name="Text Box 39">
          <a:extLst>
            <a:ext uri="{FF2B5EF4-FFF2-40B4-BE49-F238E27FC236}">
              <a16:creationId xmlns:a16="http://schemas.microsoft.com/office/drawing/2014/main" id="{B8D859D3-D858-4CDC-88EF-FED9887D41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29" name="Text Box 39">
          <a:extLst>
            <a:ext uri="{FF2B5EF4-FFF2-40B4-BE49-F238E27FC236}">
              <a16:creationId xmlns:a16="http://schemas.microsoft.com/office/drawing/2014/main" id="{6C3F35DD-22C8-45C9-9EFB-F9F49CF4183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30" name="Text Box 39">
          <a:extLst>
            <a:ext uri="{FF2B5EF4-FFF2-40B4-BE49-F238E27FC236}">
              <a16:creationId xmlns:a16="http://schemas.microsoft.com/office/drawing/2014/main" id="{0A55272B-66B0-4BBA-BA4B-C69115F4CE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31" name="Text Box 39">
          <a:extLst>
            <a:ext uri="{FF2B5EF4-FFF2-40B4-BE49-F238E27FC236}">
              <a16:creationId xmlns:a16="http://schemas.microsoft.com/office/drawing/2014/main" id="{DC6F289C-CB09-4F73-A5B8-14BA63FDDD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32" name="Text Box 39">
          <a:extLst>
            <a:ext uri="{FF2B5EF4-FFF2-40B4-BE49-F238E27FC236}">
              <a16:creationId xmlns:a16="http://schemas.microsoft.com/office/drawing/2014/main" id="{D8678850-4BAD-4E6C-8DF5-99896C4FC7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33" name="Text Box 39">
          <a:extLst>
            <a:ext uri="{FF2B5EF4-FFF2-40B4-BE49-F238E27FC236}">
              <a16:creationId xmlns:a16="http://schemas.microsoft.com/office/drawing/2014/main" id="{157A0E5A-A8BF-4FD7-B253-571C403A7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34" name="Text Box 39">
          <a:extLst>
            <a:ext uri="{FF2B5EF4-FFF2-40B4-BE49-F238E27FC236}">
              <a16:creationId xmlns:a16="http://schemas.microsoft.com/office/drawing/2014/main" id="{9643B9F8-639F-4FDE-B9C3-049E059C78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35" name="Text Box 39">
          <a:extLst>
            <a:ext uri="{FF2B5EF4-FFF2-40B4-BE49-F238E27FC236}">
              <a16:creationId xmlns:a16="http://schemas.microsoft.com/office/drawing/2014/main" id="{86DAFACD-2120-4150-B140-D08EEADB9B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36" name="Text Box 39">
          <a:extLst>
            <a:ext uri="{FF2B5EF4-FFF2-40B4-BE49-F238E27FC236}">
              <a16:creationId xmlns:a16="http://schemas.microsoft.com/office/drawing/2014/main" id="{9A472FBC-E65B-4834-82BE-1BE2560A1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37" name="Text Box 39">
          <a:extLst>
            <a:ext uri="{FF2B5EF4-FFF2-40B4-BE49-F238E27FC236}">
              <a16:creationId xmlns:a16="http://schemas.microsoft.com/office/drawing/2014/main" id="{710E2B74-92FC-4236-85E1-B6DF5FDE13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38" name="Text Box 39">
          <a:extLst>
            <a:ext uri="{FF2B5EF4-FFF2-40B4-BE49-F238E27FC236}">
              <a16:creationId xmlns:a16="http://schemas.microsoft.com/office/drawing/2014/main" id="{87DB2CC8-D14F-46E2-8CC0-970CC3ECC7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39" name="Text Box 39">
          <a:extLst>
            <a:ext uri="{FF2B5EF4-FFF2-40B4-BE49-F238E27FC236}">
              <a16:creationId xmlns:a16="http://schemas.microsoft.com/office/drawing/2014/main" id="{2A8E63F5-F0AE-42B3-BE42-6C25E23FF0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40" name="Text Box 39">
          <a:extLst>
            <a:ext uri="{FF2B5EF4-FFF2-40B4-BE49-F238E27FC236}">
              <a16:creationId xmlns:a16="http://schemas.microsoft.com/office/drawing/2014/main" id="{A215E2DE-0F02-4CDF-885B-2E2178CA73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41" name="Text Box 39">
          <a:extLst>
            <a:ext uri="{FF2B5EF4-FFF2-40B4-BE49-F238E27FC236}">
              <a16:creationId xmlns:a16="http://schemas.microsoft.com/office/drawing/2014/main" id="{BC705B3C-7A4B-470D-A2C0-304C3E77F2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42" name="Text Box 39">
          <a:extLst>
            <a:ext uri="{FF2B5EF4-FFF2-40B4-BE49-F238E27FC236}">
              <a16:creationId xmlns:a16="http://schemas.microsoft.com/office/drawing/2014/main" id="{165CD9BB-9795-4F6D-90C3-9F22CF5668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43" name="Text Box 39">
          <a:extLst>
            <a:ext uri="{FF2B5EF4-FFF2-40B4-BE49-F238E27FC236}">
              <a16:creationId xmlns:a16="http://schemas.microsoft.com/office/drawing/2014/main" id="{AB331FF1-3BF0-402B-AD73-6FF7DCAC75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44" name="Text Box 39">
          <a:extLst>
            <a:ext uri="{FF2B5EF4-FFF2-40B4-BE49-F238E27FC236}">
              <a16:creationId xmlns:a16="http://schemas.microsoft.com/office/drawing/2014/main" id="{9089F61A-B27B-4270-ACBF-DD3A07E8EF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45" name="Text Box 39">
          <a:extLst>
            <a:ext uri="{FF2B5EF4-FFF2-40B4-BE49-F238E27FC236}">
              <a16:creationId xmlns:a16="http://schemas.microsoft.com/office/drawing/2014/main" id="{E8A77123-A57F-4D34-A9B0-44E84FCF1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46" name="Text Box 39">
          <a:extLst>
            <a:ext uri="{FF2B5EF4-FFF2-40B4-BE49-F238E27FC236}">
              <a16:creationId xmlns:a16="http://schemas.microsoft.com/office/drawing/2014/main" id="{657AA30B-E92F-4BF2-963F-816DEDFD42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47" name="Text Box 39">
          <a:extLst>
            <a:ext uri="{FF2B5EF4-FFF2-40B4-BE49-F238E27FC236}">
              <a16:creationId xmlns:a16="http://schemas.microsoft.com/office/drawing/2014/main" id="{662B43C5-3E34-4886-A685-A9F4D91F4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48" name="Text Box 39">
          <a:extLst>
            <a:ext uri="{FF2B5EF4-FFF2-40B4-BE49-F238E27FC236}">
              <a16:creationId xmlns:a16="http://schemas.microsoft.com/office/drawing/2014/main" id="{62033BBA-6E09-4BBB-AFBD-ABFBC108B2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49" name="Text Box 39">
          <a:extLst>
            <a:ext uri="{FF2B5EF4-FFF2-40B4-BE49-F238E27FC236}">
              <a16:creationId xmlns:a16="http://schemas.microsoft.com/office/drawing/2014/main" id="{529C5F8B-2B5B-4736-9163-35F8C528A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50" name="Text Box 39">
          <a:extLst>
            <a:ext uri="{FF2B5EF4-FFF2-40B4-BE49-F238E27FC236}">
              <a16:creationId xmlns:a16="http://schemas.microsoft.com/office/drawing/2014/main" id="{D6A5AF36-D0BF-4A84-BFF8-0BAC01F03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3351" name="Text Box 39">
          <a:extLst>
            <a:ext uri="{FF2B5EF4-FFF2-40B4-BE49-F238E27FC236}">
              <a16:creationId xmlns:a16="http://schemas.microsoft.com/office/drawing/2014/main" id="{607E2711-D842-414E-B3C2-C3B6CE968B1D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23850"/>
    <xdr:sp macro="" textlink="">
      <xdr:nvSpPr>
        <xdr:cNvPr id="3352" name="Text Box 39">
          <a:extLst>
            <a:ext uri="{FF2B5EF4-FFF2-40B4-BE49-F238E27FC236}">
              <a16:creationId xmlns:a16="http://schemas.microsoft.com/office/drawing/2014/main" id="{4561E1BF-5037-493B-968B-42CEAF3B7F6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23850"/>
    <xdr:sp macro="" textlink="">
      <xdr:nvSpPr>
        <xdr:cNvPr id="3353" name="Text Box 39">
          <a:extLst>
            <a:ext uri="{FF2B5EF4-FFF2-40B4-BE49-F238E27FC236}">
              <a16:creationId xmlns:a16="http://schemas.microsoft.com/office/drawing/2014/main" id="{7698C443-5E8A-47A9-A3BF-8981C45A378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3354" name="Text Box 39">
          <a:extLst>
            <a:ext uri="{FF2B5EF4-FFF2-40B4-BE49-F238E27FC236}">
              <a16:creationId xmlns:a16="http://schemas.microsoft.com/office/drawing/2014/main" id="{568E87B1-4980-4771-A1F4-D22988ED9DD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55" name="Text Box 39">
          <a:extLst>
            <a:ext uri="{FF2B5EF4-FFF2-40B4-BE49-F238E27FC236}">
              <a16:creationId xmlns:a16="http://schemas.microsoft.com/office/drawing/2014/main" id="{CA5AB627-8509-4A93-A4FD-96CC41773C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56" name="Text Box 39">
          <a:extLst>
            <a:ext uri="{FF2B5EF4-FFF2-40B4-BE49-F238E27FC236}">
              <a16:creationId xmlns:a16="http://schemas.microsoft.com/office/drawing/2014/main" id="{E427E1B4-F90A-4579-98B0-904FD380D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57" name="Text Box 39">
          <a:extLst>
            <a:ext uri="{FF2B5EF4-FFF2-40B4-BE49-F238E27FC236}">
              <a16:creationId xmlns:a16="http://schemas.microsoft.com/office/drawing/2014/main" id="{1EC93D2A-93A6-413B-A7FE-0442B151E5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58" name="Text Box 39">
          <a:extLst>
            <a:ext uri="{FF2B5EF4-FFF2-40B4-BE49-F238E27FC236}">
              <a16:creationId xmlns:a16="http://schemas.microsoft.com/office/drawing/2014/main" id="{EB36411E-7EFC-494F-A037-0F783B612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59" name="Text Box 39">
          <a:extLst>
            <a:ext uri="{FF2B5EF4-FFF2-40B4-BE49-F238E27FC236}">
              <a16:creationId xmlns:a16="http://schemas.microsoft.com/office/drawing/2014/main" id="{20DA181A-D1EE-4B5D-8D11-F2602790C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60" name="Text Box 39">
          <a:extLst>
            <a:ext uri="{FF2B5EF4-FFF2-40B4-BE49-F238E27FC236}">
              <a16:creationId xmlns:a16="http://schemas.microsoft.com/office/drawing/2014/main" id="{012B27F3-E529-4BD7-8472-1E9D2A6972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61" name="Text Box 39">
          <a:extLst>
            <a:ext uri="{FF2B5EF4-FFF2-40B4-BE49-F238E27FC236}">
              <a16:creationId xmlns:a16="http://schemas.microsoft.com/office/drawing/2014/main" id="{17673E4A-01DF-498F-85E1-5BBE5BC20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62" name="Text Box 39">
          <a:extLst>
            <a:ext uri="{FF2B5EF4-FFF2-40B4-BE49-F238E27FC236}">
              <a16:creationId xmlns:a16="http://schemas.microsoft.com/office/drawing/2014/main" id="{1ED3655C-E4D8-44B7-819E-EC373DAB9B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63" name="Text Box 39">
          <a:extLst>
            <a:ext uri="{FF2B5EF4-FFF2-40B4-BE49-F238E27FC236}">
              <a16:creationId xmlns:a16="http://schemas.microsoft.com/office/drawing/2014/main" id="{97EEA475-AE7C-463F-AE60-8A4F5CBFA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64" name="Text Box 39">
          <a:extLst>
            <a:ext uri="{FF2B5EF4-FFF2-40B4-BE49-F238E27FC236}">
              <a16:creationId xmlns:a16="http://schemas.microsoft.com/office/drawing/2014/main" id="{94F6A623-306D-4538-9F39-18EDB2EB99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65" name="Text Box 39">
          <a:extLst>
            <a:ext uri="{FF2B5EF4-FFF2-40B4-BE49-F238E27FC236}">
              <a16:creationId xmlns:a16="http://schemas.microsoft.com/office/drawing/2014/main" id="{C55CCB05-AA24-4E5B-B4D7-133D863FC7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66" name="Text Box 39">
          <a:extLst>
            <a:ext uri="{FF2B5EF4-FFF2-40B4-BE49-F238E27FC236}">
              <a16:creationId xmlns:a16="http://schemas.microsoft.com/office/drawing/2014/main" id="{E9FBD644-5271-48ED-A7D7-8A4B9A9341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67" name="Text Box 39">
          <a:extLst>
            <a:ext uri="{FF2B5EF4-FFF2-40B4-BE49-F238E27FC236}">
              <a16:creationId xmlns:a16="http://schemas.microsoft.com/office/drawing/2014/main" id="{B08F7991-1BCA-4E02-9A48-75BED274AF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68" name="Text Box 39">
          <a:extLst>
            <a:ext uri="{FF2B5EF4-FFF2-40B4-BE49-F238E27FC236}">
              <a16:creationId xmlns:a16="http://schemas.microsoft.com/office/drawing/2014/main" id="{E3A10443-5F21-4E19-A9AC-5C6BC6D151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69" name="Text Box 39">
          <a:extLst>
            <a:ext uri="{FF2B5EF4-FFF2-40B4-BE49-F238E27FC236}">
              <a16:creationId xmlns:a16="http://schemas.microsoft.com/office/drawing/2014/main" id="{4CECD415-1FB6-4C35-8469-E45F4F0DBA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70" name="Text Box 39">
          <a:extLst>
            <a:ext uri="{FF2B5EF4-FFF2-40B4-BE49-F238E27FC236}">
              <a16:creationId xmlns:a16="http://schemas.microsoft.com/office/drawing/2014/main" id="{AF575180-4339-4254-A633-08DCF972AA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71" name="Text Box 39">
          <a:extLst>
            <a:ext uri="{FF2B5EF4-FFF2-40B4-BE49-F238E27FC236}">
              <a16:creationId xmlns:a16="http://schemas.microsoft.com/office/drawing/2014/main" id="{18EEA564-D789-4507-91C6-010179ED6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72" name="Text Box 39">
          <a:extLst>
            <a:ext uri="{FF2B5EF4-FFF2-40B4-BE49-F238E27FC236}">
              <a16:creationId xmlns:a16="http://schemas.microsoft.com/office/drawing/2014/main" id="{DC2ED990-3529-4BD1-8139-06D782AEF0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73" name="Text Box 39">
          <a:extLst>
            <a:ext uri="{FF2B5EF4-FFF2-40B4-BE49-F238E27FC236}">
              <a16:creationId xmlns:a16="http://schemas.microsoft.com/office/drawing/2014/main" id="{47024CE8-23D0-4058-A755-8260F86BAE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74" name="Text Box 39">
          <a:extLst>
            <a:ext uri="{FF2B5EF4-FFF2-40B4-BE49-F238E27FC236}">
              <a16:creationId xmlns:a16="http://schemas.microsoft.com/office/drawing/2014/main" id="{AF83E3EE-1DDA-4323-A5EC-31C4C2FC52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75" name="Text Box 39">
          <a:extLst>
            <a:ext uri="{FF2B5EF4-FFF2-40B4-BE49-F238E27FC236}">
              <a16:creationId xmlns:a16="http://schemas.microsoft.com/office/drawing/2014/main" id="{C3E41FBF-4F1B-45CE-8B02-5FD28B13D6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376" name="Text Box 39">
          <a:extLst>
            <a:ext uri="{FF2B5EF4-FFF2-40B4-BE49-F238E27FC236}">
              <a16:creationId xmlns:a16="http://schemas.microsoft.com/office/drawing/2014/main" id="{646EF272-0D19-4127-8C50-89679FFC3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377" name="Text Box 39">
          <a:extLst>
            <a:ext uri="{FF2B5EF4-FFF2-40B4-BE49-F238E27FC236}">
              <a16:creationId xmlns:a16="http://schemas.microsoft.com/office/drawing/2014/main" id="{0CF7B1F2-78F8-414C-92FB-21A83CC7AE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378" name="Text Box 39">
          <a:extLst>
            <a:ext uri="{FF2B5EF4-FFF2-40B4-BE49-F238E27FC236}">
              <a16:creationId xmlns:a16="http://schemas.microsoft.com/office/drawing/2014/main" id="{16510031-655C-497E-82B1-11DE0B5F61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00661D05-C4B6-469A-98C9-DCAC7D6055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80" name="Text Box 39">
          <a:extLst>
            <a:ext uri="{FF2B5EF4-FFF2-40B4-BE49-F238E27FC236}">
              <a16:creationId xmlns:a16="http://schemas.microsoft.com/office/drawing/2014/main" id="{744DDF7D-6999-4529-8894-EEA2A3B3D7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81" name="Text Box 39">
          <a:extLst>
            <a:ext uri="{FF2B5EF4-FFF2-40B4-BE49-F238E27FC236}">
              <a16:creationId xmlns:a16="http://schemas.microsoft.com/office/drawing/2014/main" id="{8A88A130-D16B-4C73-ABE3-94D61071B8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82" name="Text Box 39">
          <a:extLst>
            <a:ext uri="{FF2B5EF4-FFF2-40B4-BE49-F238E27FC236}">
              <a16:creationId xmlns:a16="http://schemas.microsoft.com/office/drawing/2014/main" id="{BC3B7413-CE79-44D8-8848-5CAEF933FB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83" name="Text Box 39">
          <a:extLst>
            <a:ext uri="{FF2B5EF4-FFF2-40B4-BE49-F238E27FC236}">
              <a16:creationId xmlns:a16="http://schemas.microsoft.com/office/drawing/2014/main" id="{43C248BC-E908-4857-80B9-4B57DECA6D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84" name="Text Box 39">
          <a:extLst>
            <a:ext uri="{FF2B5EF4-FFF2-40B4-BE49-F238E27FC236}">
              <a16:creationId xmlns:a16="http://schemas.microsoft.com/office/drawing/2014/main" id="{26CB719B-2241-43E7-BE62-4028EE89D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85" name="Text Box 39">
          <a:extLst>
            <a:ext uri="{FF2B5EF4-FFF2-40B4-BE49-F238E27FC236}">
              <a16:creationId xmlns:a16="http://schemas.microsoft.com/office/drawing/2014/main" id="{98A72E4A-E94A-4D0A-AA6B-321A7A9F6E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86" name="Text Box 39">
          <a:extLst>
            <a:ext uri="{FF2B5EF4-FFF2-40B4-BE49-F238E27FC236}">
              <a16:creationId xmlns:a16="http://schemas.microsoft.com/office/drawing/2014/main" id="{D0F67C85-604D-4D2E-9920-F6165E3891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87" name="Text Box 39">
          <a:extLst>
            <a:ext uri="{FF2B5EF4-FFF2-40B4-BE49-F238E27FC236}">
              <a16:creationId xmlns:a16="http://schemas.microsoft.com/office/drawing/2014/main" id="{400A9A48-95B9-452A-9363-4D7109A859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88" name="Text Box 39">
          <a:extLst>
            <a:ext uri="{FF2B5EF4-FFF2-40B4-BE49-F238E27FC236}">
              <a16:creationId xmlns:a16="http://schemas.microsoft.com/office/drawing/2014/main" id="{C8242273-B076-4D75-AC3E-4424020566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89" name="Text Box 39">
          <a:extLst>
            <a:ext uri="{FF2B5EF4-FFF2-40B4-BE49-F238E27FC236}">
              <a16:creationId xmlns:a16="http://schemas.microsoft.com/office/drawing/2014/main" id="{A46C761E-AB4C-4167-B127-4C29520A55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90" name="Text Box 39">
          <a:extLst>
            <a:ext uri="{FF2B5EF4-FFF2-40B4-BE49-F238E27FC236}">
              <a16:creationId xmlns:a16="http://schemas.microsoft.com/office/drawing/2014/main" id="{1069F8FD-6C24-40BA-ABF1-EE9091E882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91" name="Text Box 39">
          <a:extLst>
            <a:ext uri="{FF2B5EF4-FFF2-40B4-BE49-F238E27FC236}">
              <a16:creationId xmlns:a16="http://schemas.microsoft.com/office/drawing/2014/main" id="{FA0FF2BA-3A99-48A1-8910-EA7E1F5DFC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92" name="Text Box 39">
          <a:extLst>
            <a:ext uri="{FF2B5EF4-FFF2-40B4-BE49-F238E27FC236}">
              <a16:creationId xmlns:a16="http://schemas.microsoft.com/office/drawing/2014/main" id="{4F35006E-C7D3-4B2A-B38F-188062E173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93" name="Text Box 39">
          <a:extLst>
            <a:ext uri="{FF2B5EF4-FFF2-40B4-BE49-F238E27FC236}">
              <a16:creationId xmlns:a16="http://schemas.microsoft.com/office/drawing/2014/main" id="{A2A5B210-3992-46A3-B14A-182E933DAF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94" name="Text Box 39">
          <a:extLst>
            <a:ext uri="{FF2B5EF4-FFF2-40B4-BE49-F238E27FC236}">
              <a16:creationId xmlns:a16="http://schemas.microsoft.com/office/drawing/2014/main" id="{44B7646C-CEA3-4717-B944-759A799B27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95" name="Text Box 39">
          <a:extLst>
            <a:ext uri="{FF2B5EF4-FFF2-40B4-BE49-F238E27FC236}">
              <a16:creationId xmlns:a16="http://schemas.microsoft.com/office/drawing/2014/main" id="{2BCC1053-0A1F-4783-A03E-E009212DF1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96" name="Text Box 39">
          <a:extLst>
            <a:ext uri="{FF2B5EF4-FFF2-40B4-BE49-F238E27FC236}">
              <a16:creationId xmlns:a16="http://schemas.microsoft.com/office/drawing/2014/main" id="{5A7166E2-87D0-46CF-BC9E-4EB1C46B0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97" name="Text Box 39">
          <a:extLst>
            <a:ext uri="{FF2B5EF4-FFF2-40B4-BE49-F238E27FC236}">
              <a16:creationId xmlns:a16="http://schemas.microsoft.com/office/drawing/2014/main" id="{98CAF117-2B73-41AA-8E55-768595AAFC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98" name="Text Box 39">
          <a:extLst>
            <a:ext uri="{FF2B5EF4-FFF2-40B4-BE49-F238E27FC236}">
              <a16:creationId xmlns:a16="http://schemas.microsoft.com/office/drawing/2014/main" id="{1642260D-1BDA-4968-94D4-3B4F1F943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399" name="Text Box 39">
          <a:extLst>
            <a:ext uri="{FF2B5EF4-FFF2-40B4-BE49-F238E27FC236}">
              <a16:creationId xmlns:a16="http://schemas.microsoft.com/office/drawing/2014/main" id="{C5D39F3D-8E0E-4E18-99B0-B93A803D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400" name="Text Box 39">
          <a:extLst>
            <a:ext uri="{FF2B5EF4-FFF2-40B4-BE49-F238E27FC236}">
              <a16:creationId xmlns:a16="http://schemas.microsoft.com/office/drawing/2014/main" id="{B8B778E1-5366-4718-8A5F-FFD51C5ADB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401" name="Text Box 39">
          <a:extLst>
            <a:ext uri="{FF2B5EF4-FFF2-40B4-BE49-F238E27FC236}">
              <a16:creationId xmlns:a16="http://schemas.microsoft.com/office/drawing/2014/main" id="{AE78D9DA-2698-431B-8F3B-4ADA1914E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402" name="Text Box 39">
          <a:extLst>
            <a:ext uri="{FF2B5EF4-FFF2-40B4-BE49-F238E27FC236}">
              <a16:creationId xmlns:a16="http://schemas.microsoft.com/office/drawing/2014/main" id="{03CDB994-8347-4F0D-8955-6073455E1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23850"/>
    <xdr:sp macro="" textlink="">
      <xdr:nvSpPr>
        <xdr:cNvPr id="3403" name="Text Box 39">
          <a:extLst>
            <a:ext uri="{FF2B5EF4-FFF2-40B4-BE49-F238E27FC236}">
              <a16:creationId xmlns:a16="http://schemas.microsoft.com/office/drawing/2014/main" id="{9A0764A2-8882-4D14-B89D-35066AF97254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3404" name="Text Box 39">
          <a:extLst>
            <a:ext uri="{FF2B5EF4-FFF2-40B4-BE49-F238E27FC236}">
              <a16:creationId xmlns:a16="http://schemas.microsoft.com/office/drawing/2014/main" id="{BF88B990-D270-4440-A2FE-C578BED9BBE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05" name="Text Box 39">
          <a:extLst>
            <a:ext uri="{FF2B5EF4-FFF2-40B4-BE49-F238E27FC236}">
              <a16:creationId xmlns:a16="http://schemas.microsoft.com/office/drawing/2014/main" id="{8CE77342-B302-4976-AB50-DFD42EC7E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06" name="Text Box 39">
          <a:extLst>
            <a:ext uri="{FF2B5EF4-FFF2-40B4-BE49-F238E27FC236}">
              <a16:creationId xmlns:a16="http://schemas.microsoft.com/office/drawing/2014/main" id="{946D1E68-48C5-4B2B-A826-060955A5D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07" name="Text Box 39">
          <a:extLst>
            <a:ext uri="{FF2B5EF4-FFF2-40B4-BE49-F238E27FC236}">
              <a16:creationId xmlns:a16="http://schemas.microsoft.com/office/drawing/2014/main" id="{80C9CAC2-9139-46D4-9309-DFB98F3198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08" name="Text Box 39">
          <a:extLst>
            <a:ext uri="{FF2B5EF4-FFF2-40B4-BE49-F238E27FC236}">
              <a16:creationId xmlns:a16="http://schemas.microsoft.com/office/drawing/2014/main" id="{10E813B7-227A-4C05-B722-3D1144BC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09" name="Text Box 39">
          <a:extLst>
            <a:ext uri="{FF2B5EF4-FFF2-40B4-BE49-F238E27FC236}">
              <a16:creationId xmlns:a16="http://schemas.microsoft.com/office/drawing/2014/main" id="{0B75AD39-815E-49D2-8910-49232AEC9F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10" name="Text Box 39">
          <a:extLst>
            <a:ext uri="{FF2B5EF4-FFF2-40B4-BE49-F238E27FC236}">
              <a16:creationId xmlns:a16="http://schemas.microsoft.com/office/drawing/2014/main" id="{AEC4F554-4B6B-4776-ABBD-348CA128F6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11" name="Text Box 39">
          <a:extLst>
            <a:ext uri="{FF2B5EF4-FFF2-40B4-BE49-F238E27FC236}">
              <a16:creationId xmlns:a16="http://schemas.microsoft.com/office/drawing/2014/main" id="{1056C9B0-47E2-4274-A927-29C07E3142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12" name="Text Box 39">
          <a:extLst>
            <a:ext uri="{FF2B5EF4-FFF2-40B4-BE49-F238E27FC236}">
              <a16:creationId xmlns:a16="http://schemas.microsoft.com/office/drawing/2014/main" id="{D0CAEAF8-77DF-48B5-9340-67055B10BE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13" name="Text Box 39">
          <a:extLst>
            <a:ext uri="{FF2B5EF4-FFF2-40B4-BE49-F238E27FC236}">
              <a16:creationId xmlns:a16="http://schemas.microsoft.com/office/drawing/2014/main" id="{83AFA788-7CE9-4EBE-A10C-4844D647F4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14" name="Text Box 39">
          <a:extLst>
            <a:ext uri="{FF2B5EF4-FFF2-40B4-BE49-F238E27FC236}">
              <a16:creationId xmlns:a16="http://schemas.microsoft.com/office/drawing/2014/main" id="{4EFE6130-612A-4D4C-BD91-F12173846F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15" name="Text Box 39">
          <a:extLst>
            <a:ext uri="{FF2B5EF4-FFF2-40B4-BE49-F238E27FC236}">
              <a16:creationId xmlns:a16="http://schemas.microsoft.com/office/drawing/2014/main" id="{AD78758E-4494-4416-81D5-0E037458CC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16" name="Text Box 39">
          <a:extLst>
            <a:ext uri="{FF2B5EF4-FFF2-40B4-BE49-F238E27FC236}">
              <a16:creationId xmlns:a16="http://schemas.microsoft.com/office/drawing/2014/main" id="{9D8CA318-AF80-4655-97CB-D2AE28E4351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86E87620-6227-4FF7-AEA4-335B90694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18" name="Text Box 39">
          <a:extLst>
            <a:ext uri="{FF2B5EF4-FFF2-40B4-BE49-F238E27FC236}">
              <a16:creationId xmlns:a16="http://schemas.microsoft.com/office/drawing/2014/main" id="{C6C6157C-A8C0-41C2-BD20-85036EE6E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19" name="Text Box 39">
          <a:extLst>
            <a:ext uri="{FF2B5EF4-FFF2-40B4-BE49-F238E27FC236}">
              <a16:creationId xmlns:a16="http://schemas.microsoft.com/office/drawing/2014/main" id="{57A26CCC-51C4-49CB-BB7E-6FC6022E8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20" name="Text Box 39">
          <a:extLst>
            <a:ext uri="{FF2B5EF4-FFF2-40B4-BE49-F238E27FC236}">
              <a16:creationId xmlns:a16="http://schemas.microsoft.com/office/drawing/2014/main" id="{639F0D60-1471-43B1-B69C-837FF2D251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21" name="Text Box 39">
          <a:extLst>
            <a:ext uri="{FF2B5EF4-FFF2-40B4-BE49-F238E27FC236}">
              <a16:creationId xmlns:a16="http://schemas.microsoft.com/office/drawing/2014/main" id="{916DEEE1-A2E3-4FCD-BD95-FDD765C395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22" name="Text Box 39">
          <a:extLst>
            <a:ext uri="{FF2B5EF4-FFF2-40B4-BE49-F238E27FC236}">
              <a16:creationId xmlns:a16="http://schemas.microsoft.com/office/drawing/2014/main" id="{7D57CA47-E057-45A3-A191-8FC8898F1D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23" name="Text Box 39">
          <a:extLst>
            <a:ext uri="{FF2B5EF4-FFF2-40B4-BE49-F238E27FC236}">
              <a16:creationId xmlns:a16="http://schemas.microsoft.com/office/drawing/2014/main" id="{75F471F2-C307-471D-8734-18B13285C3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24" name="Text Box 39">
          <a:extLst>
            <a:ext uri="{FF2B5EF4-FFF2-40B4-BE49-F238E27FC236}">
              <a16:creationId xmlns:a16="http://schemas.microsoft.com/office/drawing/2014/main" id="{9BDFA787-2BD2-4836-8CA7-D90AD62FC6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25" name="Text Box 39">
          <a:extLst>
            <a:ext uri="{FF2B5EF4-FFF2-40B4-BE49-F238E27FC236}">
              <a16:creationId xmlns:a16="http://schemas.microsoft.com/office/drawing/2014/main" id="{344AF8A0-7438-4371-A5A9-D03CDCEE4B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26" name="Text Box 39">
          <a:extLst>
            <a:ext uri="{FF2B5EF4-FFF2-40B4-BE49-F238E27FC236}">
              <a16:creationId xmlns:a16="http://schemas.microsoft.com/office/drawing/2014/main" id="{641961E5-B577-4B01-89A5-028F8E0051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27" name="Text Box 39">
          <a:extLst>
            <a:ext uri="{FF2B5EF4-FFF2-40B4-BE49-F238E27FC236}">
              <a16:creationId xmlns:a16="http://schemas.microsoft.com/office/drawing/2014/main" id="{EDDE6F93-7AA1-407E-A36F-996F84A647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28" name="Text Box 39">
          <a:extLst>
            <a:ext uri="{FF2B5EF4-FFF2-40B4-BE49-F238E27FC236}">
              <a16:creationId xmlns:a16="http://schemas.microsoft.com/office/drawing/2014/main" id="{6DC5ADF7-4D42-4FA4-BB10-B90C0D7713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29" name="Text Box 39">
          <a:extLst>
            <a:ext uri="{FF2B5EF4-FFF2-40B4-BE49-F238E27FC236}">
              <a16:creationId xmlns:a16="http://schemas.microsoft.com/office/drawing/2014/main" id="{96C00DBF-2855-413C-915E-95B7CC753C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30" name="Text Box 39">
          <a:extLst>
            <a:ext uri="{FF2B5EF4-FFF2-40B4-BE49-F238E27FC236}">
              <a16:creationId xmlns:a16="http://schemas.microsoft.com/office/drawing/2014/main" id="{25AD6B49-DB18-4F1C-B4D1-998509A8A9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31" name="Text Box 39">
          <a:extLst>
            <a:ext uri="{FF2B5EF4-FFF2-40B4-BE49-F238E27FC236}">
              <a16:creationId xmlns:a16="http://schemas.microsoft.com/office/drawing/2014/main" id="{A437EF5E-0214-49F1-AD7D-BC9EF66B4C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32" name="Text Box 39">
          <a:extLst>
            <a:ext uri="{FF2B5EF4-FFF2-40B4-BE49-F238E27FC236}">
              <a16:creationId xmlns:a16="http://schemas.microsoft.com/office/drawing/2014/main" id="{47D78DA1-72C5-4CF6-8BCD-A5A41A132B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33" name="Text Box 39">
          <a:extLst>
            <a:ext uri="{FF2B5EF4-FFF2-40B4-BE49-F238E27FC236}">
              <a16:creationId xmlns:a16="http://schemas.microsoft.com/office/drawing/2014/main" id="{F4BE433B-197D-4868-B469-E3B502341A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34" name="Text Box 39">
          <a:extLst>
            <a:ext uri="{FF2B5EF4-FFF2-40B4-BE49-F238E27FC236}">
              <a16:creationId xmlns:a16="http://schemas.microsoft.com/office/drawing/2014/main" id="{0B7BE2F8-86E6-4E53-924C-7E2DD48DCB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35" name="Text Box 39">
          <a:extLst>
            <a:ext uri="{FF2B5EF4-FFF2-40B4-BE49-F238E27FC236}">
              <a16:creationId xmlns:a16="http://schemas.microsoft.com/office/drawing/2014/main" id="{82BB9909-C2FA-4B63-A488-0A05F7D203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36" name="Text Box 39">
          <a:extLst>
            <a:ext uri="{FF2B5EF4-FFF2-40B4-BE49-F238E27FC236}">
              <a16:creationId xmlns:a16="http://schemas.microsoft.com/office/drawing/2014/main" id="{8C88DD54-EFAE-4E4B-BED1-0249B90125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37" name="Text Box 39">
          <a:extLst>
            <a:ext uri="{FF2B5EF4-FFF2-40B4-BE49-F238E27FC236}">
              <a16:creationId xmlns:a16="http://schemas.microsoft.com/office/drawing/2014/main" id="{9E9668F9-4FA5-4C37-ADA8-69C77153F0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38" name="Text Box 39">
          <a:extLst>
            <a:ext uri="{FF2B5EF4-FFF2-40B4-BE49-F238E27FC236}">
              <a16:creationId xmlns:a16="http://schemas.microsoft.com/office/drawing/2014/main" id="{1B038007-B4A2-4D46-8F90-3BA6CC4C76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39" name="Text Box 39">
          <a:extLst>
            <a:ext uri="{FF2B5EF4-FFF2-40B4-BE49-F238E27FC236}">
              <a16:creationId xmlns:a16="http://schemas.microsoft.com/office/drawing/2014/main" id="{06B1CA23-9E10-48CE-823A-5BA70927D8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40" name="Text Box 39">
          <a:extLst>
            <a:ext uri="{FF2B5EF4-FFF2-40B4-BE49-F238E27FC236}">
              <a16:creationId xmlns:a16="http://schemas.microsoft.com/office/drawing/2014/main" id="{94528EEA-B6AC-44EF-85EE-0B2D61C0B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41" name="Text Box 39">
          <a:extLst>
            <a:ext uri="{FF2B5EF4-FFF2-40B4-BE49-F238E27FC236}">
              <a16:creationId xmlns:a16="http://schemas.microsoft.com/office/drawing/2014/main" id="{D2149C73-408B-4865-8B40-87A16DECA9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42" name="Text Box 39">
          <a:extLst>
            <a:ext uri="{FF2B5EF4-FFF2-40B4-BE49-F238E27FC236}">
              <a16:creationId xmlns:a16="http://schemas.microsoft.com/office/drawing/2014/main" id="{C4628633-AA4A-4FCF-B94C-FCABA96A05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43" name="Text Box 39">
          <a:extLst>
            <a:ext uri="{FF2B5EF4-FFF2-40B4-BE49-F238E27FC236}">
              <a16:creationId xmlns:a16="http://schemas.microsoft.com/office/drawing/2014/main" id="{7ECC40C4-D942-406E-9F53-740F022875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44" name="Text Box 39">
          <a:extLst>
            <a:ext uri="{FF2B5EF4-FFF2-40B4-BE49-F238E27FC236}">
              <a16:creationId xmlns:a16="http://schemas.microsoft.com/office/drawing/2014/main" id="{63BB088E-9925-4485-BA46-209349D594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45" name="Text Box 39">
          <a:extLst>
            <a:ext uri="{FF2B5EF4-FFF2-40B4-BE49-F238E27FC236}">
              <a16:creationId xmlns:a16="http://schemas.microsoft.com/office/drawing/2014/main" id="{879DF003-1CA5-4406-9D28-EF1CD61241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46" name="Text Box 39">
          <a:extLst>
            <a:ext uri="{FF2B5EF4-FFF2-40B4-BE49-F238E27FC236}">
              <a16:creationId xmlns:a16="http://schemas.microsoft.com/office/drawing/2014/main" id="{4DFB3B1F-90A0-472A-9131-19D508B456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3447" name="Text Box 39">
          <a:extLst>
            <a:ext uri="{FF2B5EF4-FFF2-40B4-BE49-F238E27FC236}">
              <a16:creationId xmlns:a16="http://schemas.microsoft.com/office/drawing/2014/main" id="{666A0ABE-2BD2-4E88-A5CF-B5375A2D474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23850"/>
    <xdr:sp macro="" textlink="">
      <xdr:nvSpPr>
        <xdr:cNvPr id="3448" name="Text Box 39">
          <a:extLst>
            <a:ext uri="{FF2B5EF4-FFF2-40B4-BE49-F238E27FC236}">
              <a16:creationId xmlns:a16="http://schemas.microsoft.com/office/drawing/2014/main" id="{514C1442-3553-484A-951F-0A8BA5236769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23850"/>
    <xdr:sp macro="" textlink="">
      <xdr:nvSpPr>
        <xdr:cNvPr id="3449" name="Text Box 39">
          <a:extLst>
            <a:ext uri="{FF2B5EF4-FFF2-40B4-BE49-F238E27FC236}">
              <a16:creationId xmlns:a16="http://schemas.microsoft.com/office/drawing/2014/main" id="{D902B9C7-5B43-4CC0-BC04-97231AA6E96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3450" name="Text Box 39">
          <a:extLst>
            <a:ext uri="{FF2B5EF4-FFF2-40B4-BE49-F238E27FC236}">
              <a16:creationId xmlns:a16="http://schemas.microsoft.com/office/drawing/2014/main" id="{351A99C3-26D7-4844-AAF1-81D99ECFE55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0382807B-D6E2-42DD-9EE5-FF04F27318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52" name="Text Box 39">
          <a:extLst>
            <a:ext uri="{FF2B5EF4-FFF2-40B4-BE49-F238E27FC236}">
              <a16:creationId xmlns:a16="http://schemas.microsoft.com/office/drawing/2014/main" id="{A87E8A0A-7411-40FE-ACAA-CAB80C2171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53" name="Text Box 39">
          <a:extLst>
            <a:ext uri="{FF2B5EF4-FFF2-40B4-BE49-F238E27FC236}">
              <a16:creationId xmlns:a16="http://schemas.microsoft.com/office/drawing/2014/main" id="{2B007F73-D834-436A-80B4-0E5132EF86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54" name="Text Box 39">
          <a:extLst>
            <a:ext uri="{FF2B5EF4-FFF2-40B4-BE49-F238E27FC236}">
              <a16:creationId xmlns:a16="http://schemas.microsoft.com/office/drawing/2014/main" id="{10CE9D29-FA14-4605-8D4B-9303469146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55" name="Text Box 39">
          <a:extLst>
            <a:ext uri="{FF2B5EF4-FFF2-40B4-BE49-F238E27FC236}">
              <a16:creationId xmlns:a16="http://schemas.microsoft.com/office/drawing/2014/main" id="{05510DAD-3439-4E14-9697-1AEE1B7CBB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56" name="Text Box 39">
          <a:extLst>
            <a:ext uri="{FF2B5EF4-FFF2-40B4-BE49-F238E27FC236}">
              <a16:creationId xmlns:a16="http://schemas.microsoft.com/office/drawing/2014/main" id="{5EA1F522-E8E1-46E1-B813-80C14AA26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57" name="Text Box 39">
          <a:extLst>
            <a:ext uri="{FF2B5EF4-FFF2-40B4-BE49-F238E27FC236}">
              <a16:creationId xmlns:a16="http://schemas.microsoft.com/office/drawing/2014/main" id="{771D9B44-A2B8-4A7B-AEB2-41A0D3B3D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58" name="Text Box 39">
          <a:extLst>
            <a:ext uri="{FF2B5EF4-FFF2-40B4-BE49-F238E27FC236}">
              <a16:creationId xmlns:a16="http://schemas.microsoft.com/office/drawing/2014/main" id="{A5DB56B4-24DE-4DCE-A9FD-88A24C6E3A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59" name="Text Box 39">
          <a:extLst>
            <a:ext uri="{FF2B5EF4-FFF2-40B4-BE49-F238E27FC236}">
              <a16:creationId xmlns:a16="http://schemas.microsoft.com/office/drawing/2014/main" id="{B40348F9-2F74-49BC-BF53-F3F4B1B6E9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60" name="Text Box 39">
          <a:extLst>
            <a:ext uri="{FF2B5EF4-FFF2-40B4-BE49-F238E27FC236}">
              <a16:creationId xmlns:a16="http://schemas.microsoft.com/office/drawing/2014/main" id="{DD25C3A3-E93D-4072-A30E-8614F992A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61" name="Text Box 39">
          <a:extLst>
            <a:ext uri="{FF2B5EF4-FFF2-40B4-BE49-F238E27FC236}">
              <a16:creationId xmlns:a16="http://schemas.microsoft.com/office/drawing/2014/main" id="{5498BD76-EE3C-426B-A9CE-09EE322CE8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62" name="Text Box 39">
          <a:extLst>
            <a:ext uri="{FF2B5EF4-FFF2-40B4-BE49-F238E27FC236}">
              <a16:creationId xmlns:a16="http://schemas.microsoft.com/office/drawing/2014/main" id="{91030005-EE65-474B-B56A-574006E3A3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63" name="Text Box 39">
          <a:extLst>
            <a:ext uri="{FF2B5EF4-FFF2-40B4-BE49-F238E27FC236}">
              <a16:creationId xmlns:a16="http://schemas.microsoft.com/office/drawing/2014/main" id="{0BA5EE5C-9767-4FED-9C40-DA03D076E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64" name="Text Box 39">
          <a:extLst>
            <a:ext uri="{FF2B5EF4-FFF2-40B4-BE49-F238E27FC236}">
              <a16:creationId xmlns:a16="http://schemas.microsoft.com/office/drawing/2014/main" id="{D7313409-349E-4220-BBD8-C42C02CD9A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65" name="Text Box 39">
          <a:extLst>
            <a:ext uri="{FF2B5EF4-FFF2-40B4-BE49-F238E27FC236}">
              <a16:creationId xmlns:a16="http://schemas.microsoft.com/office/drawing/2014/main" id="{3563F7D2-27D6-4B42-AF03-2A8EA668D5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66" name="Text Box 39">
          <a:extLst>
            <a:ext uri="{FF2B5EF4-FFF2-40B4-BE49-F238E27FC236}">
              <a16:creationId xmlns:a16="http://schemas.microsoft.com/office/drawing/2014/main" id="{BA1769C6-A434-4CF8-BA84-82754E959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67" name="Text Box 39">
          <a:extLst>
            <a:ext uri="{FF2B5EF4-FFF2-40B4-BE49-F238E27FC236}">
              <a16:creationId xmlns:a16="http://schemas.microsoft.com/office/drawing/2014/main" id="{1E1F2A57-91ED-4D5A-B918-C4B487FE5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68" name="Text Box 39">
          <a:extLst>
            <a:ext uri="{FF2B5EF4-FFF2-40B4-BE49-F238E27FC236}">
              <a16:creationId xmlns:a16="http://schemas.microsoft.com/office/drawing/2014/main" id="{F47E7A14-EE3E-446F-ABBD-8AC5C9C9A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69" name="Text Box 39">
          <a:extLst>
            <a:ext uri="{FF2B5EF4-FFF2-40B4-BE49-F238E27FC236}">
              <a16:creationId xmlns:a16="http://schemas.microsoft.com/office/drawing/2014/main" id="{9144269E-9EE8-4A5C-8546-0FB1A82C02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70" name="Text Box 39">
          <a:extLst>
            <a:ext uri="{FF2B5EF4-FFF2-40B4-BE49-F238E27FC236}">
              <a16:creationId xmlns:a16="http://schemas.microsoft.com/office/drawing/2014/main" id="{D1D46FB7-317B-4F0F-9C54-413A3121C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71" name="Text Box 39">
          <a:extLst>
            <a:ext uri="{FF2B5EF4-FFF2-40B4-BE49-F238E27FC236}">
              <a16:creationId xmlns:a16="http://schemas.microsoft.com/office/drawing/2014/main" id="{F0A17005-5984-47DE-B6D2-C842238887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472" name="Text Box 39">
          <a:extLst>
            <a:ext uri="{FF2B5EF4-FFF2-40B4-BE49-F238E27FC236}">
              <a16:creationId xmlns:a16="http://schemas.microsoft.com/office/drawing/2014/main" id="{44865CBF-6C11-440B-9111-9742134B03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473" name="Text Box 39">
          <a:extLst>
            <a:ext uri="{FF2B5EF4-FFF2-40B4-BE49-F238E27FC236}">
              <a16:creationId xmlns:a16="http://schemas.microsoft.com/office/drawing/2014/main" id="{8734F39C-D9D8-468D-8802-22F9A45FF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474" name="Text Box 39">
          <a:extLst>
            <a:ext uri="{FF2B5EF4-FFF2-40B4-BE49-F238E27FC236}">
              <a16:creationId xmlns:a16="http://schemas.microsoft.com/office/drawing/2014/main" id="{7E4C6064-6830-4CA3-A02B-87BBFBDB2C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75" name="Text Box 39">
          <a:extLst>
            <a:ext uri="{FF2B5EF4-FFF2-40B4-BE49-F238E27FC236}">
              <a16:creationId xmlns:a16="http://schemas.microsoft.com/office/drawing/2014/main" id="{AEB41763-5E0B-4DA2-BF7F-4BAA4138D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76" name="Text Box 39">
          <a:extLst>
            <a:ext uri="{FF2B5EF4-FFF2-40B4-BE49-F238E27FC236}">
              <a16:creationId xmlns:a16="http://schemas.microsoft.com/office/drawing/2014/main" id="{093D938F-1C5E-4364-BC40-CB7119B57C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77" name="Text Box 39">
          <a:extLst>
            <a:ext uri="{FF2B5EF4-FFF2-40B4-BE49-F238E27FC236}">
              <a16:creationId xmlns:a16="http://schemas.microsoft.com/office/drawing/2014/main" id="{11163A24-A433-42F0-8DDA-B3DA408EC3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78" name="Text Box 39">
          <a:extLst>
            <a:ext uri="{FF2B5EF4-FFF2-40B4-BE49-F238E27FC236}">
              <a16:creationId xmlns:a16="http://schemas.microsoft.com/office/drawing/2014/main" id="{7639E120-31B0-4E05-BE04-8D037CFF0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79" name="Text Box 39">
          <a:extLst>
            <a:ext uri="{FF2B5EF4-FFF2-40B4-BE49-F238E27FC236}">
              <a16:creationId xmlns:a16="http://schemas.microsoft.com/office/drawing/2014/main" id="{413BFB81-321E-4F91-9CBE-4C9B4C7F60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80" name="Text Box 39">
          <a:extLst>
            <a:ext uri="{FF2B5EF4-FFF2-40B4-BE49-F238E27FC236}">
              <a16:creationId xmlns:a16="http://schemas.microsoft.com/office/drawing/2014/main" id="{EC3065C8-EFA6-4224-8B2E-0691EB71C2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81" name="Text Box 39">
          <a:extLst>
            <a:ext uri="{FF2B5EF4-FFF2-40B4-BE49-F238E27FC236}">
              <a16:creationId xmlns:a16="http://schemas.microsoft.com/office/drawing/2014/main" id="{6731E04D-0043-4336-851C-3A190DCCA4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82" name="Text Box 39">
          <a:extLst>
            <a:ext uri="{FF2B5EF4-FFF2-40B4-BE49-F238E27FC236}">
              <a16:creationId xmlns:a16="http://schemas.microsoft.com/office/drawing/2014/main" id="{EDD550D3-6A2D-4B7E-BD1C-4C6F587694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83" name="Text Box 39">
          <a:extLst>
            <a:ext uri="{FF2B5EF4-FFF2-40B4-BE49-F238E27FC236}">
              <a16:creationId xmlns:a16="http://schemas.microsoft.com/office/drawing/2014/main" id="{D79D486D-7C6F-4E65-8409-27D190F8D0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84" name="Text Box 39">
          <a:extLst>
            <a:ext uri="{FF2B5EF4-FFF2-40B4-BE49-F238E27FC236}">
              <a16:creationId xmlns:a16="http://schemas.microsoft.com/office/drawing/2014/main" id="{0CB1D01A-580C-451A-8396-52482C4F6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EF889A51-2D27-48F0-81EF-C8D3D068D7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86" name="Text Box 39">
          <a:extLst>
            <a:ext uri="{FF2B5EF4-FFF2-40B4-BE49-F238E27FC236}">
              <a16:creationId xmlns:a16="http://schemas.microsoft.com/office/drawing/2014/main" id="{9874EC41-4019-45D5-B357-9C5C6CAA6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87" name="Text Box 39">
          <a:extLst>
            <a:ext uri="{FF2B5EF4-FFF2-40B4-BE49-F238E27FC236}">
              <a16:creationId xmlns:a16="http://schemas.microsoft.com/office/drawing/2014/main" id="{45B83F41-68A8-40F8-A4C5-C5B9797B2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88" name="Text Box 39">
          <a:extLst>
            <a:ext uri="{FF2B5EF4-FFF2-40B4-BE49-F238E27FC236}">
              <a16:creationId xmlns:a16="http://schemas.microsoft.com/office/drawing/2014/main" id="{B4D6F9CC-D800-4951-8B24-1127B9A48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89" name="Text Box 39">
          <a:extLst>
            <a:ext uri="{FF2B5EF4-FFF2-40B4-BE49-F238E27FC236}">
              <a16:creationId xmlns:a16="http://schemas.microsoft.com/office/drawing/2014/main" id="{484B8FF2-1990-4A3F-BD49-3600B18A5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90" name="Text Box 39">
          <a:extLst>
            <a:ext uri="{FF2B5EF4-FFF2-40B4-BE49-F238E27FC236}">
              <a16:creationId xmlns:a16="http://schemas.microsoft.com/office/drawing/2014/main" id="{C1820768-9061-438B-94F4-2E28F08BDF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91" name="Text Box 39">
          <a:extLst>
            <a:ext uri="{FF2B5EF4-FFF2-40B4-BE49-F238E27FC236}">
              <a16:creationId xmlns:a16="http://schemas.microsoft.com/office/drawing/2014/main" id="{3B151C1D-2545-4A22-9F9F-5887F427FD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92" name="Text Box 39">
          <a:extLst>
            <a:ext uri="{FF2B5EF4-FFF2-40B4-BE49-F238E27FC236}">
              <a16:creationId xmlns:a16="http://schemas.microsoft.com/office/drawing/2014/main" id="{DA8346A7-F793-4665-BECB-028E63348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93" name="Text Box 39">
          <a:extLst>
            <a:ext uri="{FF2B5EF4-FFF2-40B4-BE49-F238E27FC236}">
              <a16:creationId xmlns:a16="http://schemas.microsoft.com/office/drawing/2014/main" id="{811ACBDA-2A19-489B-9220-BF638FE4A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94" name="Text Box 39">
          <a:extLst>
            <a:ext uri="{FF2B5EF4-FFF2-40B4-BE49-F238E27FC236}">
              <a16:creationId xmlns:a16="http://schemas.microsoft.com/office/drawing/2014/main" id="{D485F090-6ABF-4BAD-9A4D-736307960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495" name="Text Box 39">
          <a:extLst>
            <a:ext uri="{FF2B5EF4-FFF2-40B4-BE49-F238E27FC236}">
              <a16:creationId xmlns:a16="http://schemas.microsoft.com/office/drawing/2014/main" id="{9F6EF31C-E1DD-4213-9FAB-D8A06F0BEA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496" name="Text Box 39">
          <a:extLst>
            <a:ext uri="{FF2B5EF4-FFF2-40B4-BE49-F238E27FC236}">
              <a16:creationId xmlns:a16="http://schemas.microsoft.com/office/drawing/2014/main" id="{63033CB0-1AFF-44AD-8E6F-40934B77C4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497" name="Text Box 39">
          <a:extLst>
            <a:ext uri="{FF2B5EF4-FFF2-40B4-BE49-F238E27FC236}">
              <a16:creationId xmlns:a16="http://schemas.microsoft.com/office/drawing/2014/main" id="{6EA38869-C632-4A25-A38F-0876D768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498" name="Text Box 39">
          <a:extLst>
            <a:ext uri="{FF2B5EF4-FFF2-40B4-BE49-F238E27FC236}">
              <a16:creationId xmlns:a16="http://schemas.microsoft.com/office/drawing/2014/main" id="{6D37A042-D64A-4E60-B1BD-531BC295DB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23850"/>
    <xdr:sp macro="" textlink="">
      <xdr:nvSpPr>
        <xdr:cNvPr id="3499" name="Text Box 39">
          <a:extLst>
            <a:ext uri="{FF2B5EF4-FFF2-40B4-BE49-F238E27FC236}">
              <a16:creationId xmlns:a16="http://schemas.microsoft.com/office/drawing/2014/main" id="{115C35F5-B36B-4A48-A8CB-1A326FFDD3D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3500" name="Text Box 39">
          <a:extLst>
            <a:ext uri="{FF2B5EF4-FFF2-40B4-BE49-F238E27FC236}">
              <a16:creationId xmlns:a16="http://schemas.microsoft.com/office/drawing/2014/main" id="{56BB3261-4292-4BBA-8B3E-3968289FFE0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01" name="Text Box 39">
          <a:extLst>
            <a:ext uri="{FF2B5EF4-FFF2-40B4-BE49-F238E27FC236}">
              <a16:creationId xmlns:a16="http://schemas.microsoft.com/office/drawing/2014/main" id="{1EC13B36-4B97-4661-B5E3-5A3473FB0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02" name="Text Box 39">
          <a:extLst>
            <a:ext uri="{FF2B5EF4-FFF2-40B4-BE49-F238E27FC236}">
              <a16:creationId xmlns:a16="http://schemas.microsoft.com/office/drawing/2014/main" id="{42D16C0B-57FE-47A6-9A64-BD12EA4F7C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03" name="Text Box 39">
          <a:extLst>
            <a:ext uri="{FF2B5EF4-FFF2-40B4-BE49-F238E27FC236}">
              <a16:creationId xmlns:a16="http://schemas.microsoft.com/office/drawing/2014/main" id="{6419932A-5AA5-4CFC-BA5D-DA00D9126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04" name="Text Box 39">
          <a:extLst>
            <a:ext uri="{FF2B5EF4-FFF2-40B4-BE49-F238E27FC236}">
              <a16:creationId xmlns:a16="http://schemas.microsoft.com/office/drawing/2014/main" id="{7DA2D8B2-3DA9-4BDC-B326-6C2C0B900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05" name="Text Box 39">
          <a:extLst>
            <a:ext uri="{FF2B5EF4-FFF2-40B4-BE49-F238E27FC236}">
              <a16:creationId xmlns:a16="http://schemas.microsoft.com/office/drawing/2014/main" id="{98AD4866-3233-468A-A578-BAD596515D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06" name="Text Box 39">
          <a:extLst>
            <a:ext uri="{FF2B5EF4-FFF2-40B4-BE49-F238E27FC236}">
              <a16:creationId xmlns:a16="http://schemas.microsoft.com/office/drawing/2014/main" id="{EB2D851C-85E2-42BD-8C7A-16F0FFE390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07" name="Text Box 39">
          <a:extLst>
            <a:ext uri="{FF2B5EF4-FFF2-40B4-BE49-F238E27FC236}">
              <a16:creationId xmlns:a16="http://schemas.microsoft.com/office/drawing/2014/main" id="{1C54A527-ED8F-4291-9EBF-47A80DBDDB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08" name="Text Box 39">
          <a:extLst>
            <a:ext uri="{FF2B5EF4-FFF2-40B4-BE49-F238E27FC236}">
              <a16:creationId xmlns:a16="http://schemas.microsoft.com/office/drawing/2014/main" id="{5BB41454-A27D-4824-86B8-49BCDB7A65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09" name="Text Box 39">
          <a:extLst>
            <a:ext uri="{FF2B5EF4-FFF2-40B4-BE49-F238E27FC236}">
              <a16:creationId xmlns:a16="http://schemas.microsoft.com/office/drawing/2014/main" id="{049F0469-0C61-4823-A24D-752CCA927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10" name="Text Box 39">
          <a:extLst>
            <a:ext uri="{FF2B5EF4-FFF2-40B4-BE49-F238E27FC236}">
              <a16:creationId xmlns:a16="http://schemas.microsoft.com/office/drawing/2014/main" id="{B893FA85-E87E-4E80-8208-AA317DB7D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11" name="Text Box 39">
          <a:extLst>
            <a:ext uri="{FF2B5EF4-FFF2-40B4-BE49-F238E27FC236}">
              <a16:creationId xmlns:a16="http://schemas.microsoft.com/office/drawing/2014/main" id="{0D353D6E-5C41-4577-B545-3E2440C31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12" name="Text Box 39">
          <a:extLst>
            <a:ext uri="{FF2B5EF4-FFF2-40B4-BE49-F238E27FC236}">
              <a16:creationId xmlns:a16="http://schemas.microsoft.com/office/drawing/2014/main" id="{A1DA8C3A-9D71-4D99-927A-A81FE9C6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13" name="Text Box 39">
          <a:extLst>
            <a:ext uri="{FF2B5EF4-FFF2-40B4-BE49-F238E27FC236}">
              <a16:creationId xmlns:a16="http://schemas.microsoft.com/office/drawing/2014/main" id="{589711F7-D080-46A1-8047-EF1B28EBE0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14" name="Text Box 39">
          <a:extLst>
            <a:ext uri="{FF2B5EF4-FFF2-40B4-BE49-F238E27FC236}">
              <a16:creationId xmlns:a16="http://schemas.microsoft.com/office/drawing/2014/main" id="{67EA2362-DD5D-44C6-91A0-D37774B923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15" name="Text Box 39">
          <a:extLst>
            <a:ext uri="{FF2B5EF4-FFF2-40B4-BE49-F238E27FC236}">
              <a16:creationId xmlns:a16="http://schemas.microsoft.com/office/drawing/2014/main" id="{52965C4D-C3A1-40F0-8C68-B9A0D7E9B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16" name="Text Box 39">
          <a:extLst>
            <a:ext uri="{FF2B5EF4-FFF2-40B4-BE49-F238E27FC236}">
              <a16:creationId xmlns:a16="http://schemas.microsoft.com/office/drawing/2014/main" id="{E0F8B79F-0ED5-4E4B-AB43-1BFBEA6FD7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17" name="Text Box 39">
          <a:extLst>
            <a:ext uri="{FF2B5EF4-FFF2-40B4-BE49-F238E27FC236}">
              <a16:creationId xmlns:a16="http://schemas.microsoft.com/office/drawing/2014/main" id="{3CB19A6E-DB8F-43F7-889E-5BA6ABE46D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18" name="Text Box 39">
          <a:extLst>
            <a:ext uri="{FF2B5EF4-FFF2-40B4-BE49-F238E27FC236}">
              <a16:creationId xmlns:a16="http://schemas.microsoft.com/office/drawing/2014/main" id="{FD2AFF25-E881-440C-B2DB-0AC31A61D1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19" name="Text Box 39">
          <a:extLst>
            <a:ext uri="{FF2B5EF4-FFF2-40B4-BE49-F238E27FC236}">
              <a16:creationId xmlns:a16="http://schemas.microsoft.com/office/drawing/2014/main" id="{947523FE-36B2-48D4-A366-48A1CF39E2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20" name="Text Box 39">
          <a:extLst>
            <a:ext uri="{FF2B5EF4-FFF2-40B4-BE49-F238E27FC236}">
              <a16:creationId xmlns:a16="http://schemas.microsoft.com/office/drawing/2014/main" id="{A709757D-E943-4604-9185-3A7DD47BD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21" name="Text Box 39">
          <a:extLst>
            <a:ext uri="{FF2B5EF4-FFF2-40B4-BE49-F238E27FC236}">
              <a16:creationId xmlns:a16="http://schemas.microsoft.com/office/drawing/2014/main" id="{61DB690F-E78F-4D2B-892F-AE99DE061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22" name="Text Box 39">
          <a:extLst>
            <a:ext uri="{FF2B5EF4-FFF2-40B4-BE49-F238E27FC236}">
              <a16:creationId xmlns:a16="http://schemas.microsoft.com/office/drawing/2014/main" id="{0D7B2111-6664-45E7-A169-33451870B9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23" name="Text Box 39">
          <a:extLst>
            <a:ext uri="{FF2B5EF4-FFF2-40B4-BE49-F238E27FC236}">
              <a16:creationId xmlns:a16="http://schemas.microsoft.com/office/drawing/2014/main" id="{06B4EEB7-134A-445E-9003-9EFE8CB242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24" name="Text Box 39">
          <a:extLst>
            <a:ext uri="{FF2B5EF4-FFF2-40B4-BE49-F238E27FC236}">
              <a16:creationId xmlns:a16="http://schemas.microsoft.com/office/drawing/2014/main" id="{45D14A2E-E8DA-47B0-8CF0-C57F8D810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25" name="Text Box 39">
          <a:extLst>
            <a:ext uri="{FF2B5EF4-FFF2-40B4-BE49-F238E27FC236}">
              <a16:creationId xmlns:a16="http://schemas.microsoft.com/office/drawing/2014/main" id="{067DF6FC-042E-4E07-BC33-76026BA7C9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26" name="Text Box 39">
          <a:extLst>
            <a:ext uri="{FF2B5EF4-FFF2-40B4-BE49-F238E27FC236}">
              <a16:creationId xmlns:a16="http://schemas.microsoft.com/office/drawing/2014/main" id="{806A77BC-3DFF-4257-AFFA-C8A4CC9875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0B4E0CF0-C602-446D-BDE6-92FA53D7DC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28" name="Text Box 39">
          <a:extLst>
            <a:ext uri="{FF2B5EF4-FFF2-40B4-BE49-F238E27FC236}">
              <a16:creationId xmlns:a16="http://schemas.microsoft.com/office/drawing/2014/main" id="{7DDB4BA2-5138-4B29-96C9-930AEB9353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29" name="Text Box 39">
          <a:extLst>
            <a:ext uri="{FF2B5EF4-FFF2-40B4-BE49-F238E27FC236}">
              <a16:creationId xmlns:a16="http://schemas.microsoft.com/office/drawing/2014/main" id="{B1939212-5D81-4CDD-AFAB-239008DD31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30" name="Text Box 39">
          <a:extLst>
            <a:ext uri="{FF2B5EF4-FFF2-40B4-BE49-F238E27FC236}">
              <a16:creationId xmlns:a16="http://schemas.microsoft.com/office/drawing/2014/main" id="{44897820-112F-4401-9A29-211C5B2D91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31" name="Text Box 39">
          <a:extLst>
            <a:ext uri="{FF2B5EF4-FFF2-40B4-BE49-F238E27FC236}">
              <a16:creationId xmlns:a16="http://schemas.microsoft.com/office/drawing/2014/main" id="{379023D4-4D76-45AC-A258-F16F4CF8BC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32" name="Text Box 39">
          <a:extLst>
            <a:ext uri="{FF2B5EF4-FFF2-40B4-BE49-F238E27FC236}">
              <a16:creationId xmlns:a16="http://schemas.microsoft.com/office/drawing/2014/main" id="{0F10A241-DBED-4B6B-9C93-9EA94D89F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33" name="Text Box 39">
          <a:extLst>
            <a:ext uri="{FF2B5EF4-FFF2-40B4-BE49-F238E27FC236}">
              <a16:creationId xmlns:a16="http://schemas.microsoft.com/office/drawing/2014/main" id="{6E042977-9DD5-4491-8DB0-097DE4050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34" name="Text Box 39">
          <a:extLst>
            <a:ext uri="{FF2B5EF4-FFF2-40B4-BE49-F238E27FC236}">
              <a16:creationId xmlns:a16="http://schemas.microsoft.com/office/drawing/2014/main" id="{F7002F3A-0A84-45C5-B5EC-A84B2AF776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35" name="Text Box 39">
          <a:extLst>
            <a:ext uri="{FF2B5EF4-FFF2-40B4-BE49-F238E27FC236}">
              <a16:creationId xmlns:a16="http://schemas.microsoft.com/office/drawing/2014/main" id="{3A48E181-069D-4899-B94A-DE2DFAE5D7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36" name="Text Box 39">
          <a:extLst>
            <a:ext uri="{FF2B5EF4-FFF2-40B4-BE49-F238E27FC236}">
              <a16:creationId xmlns:a16="http://schemas.microsoft.com/office/drawing/2014/main" id="{C33B2347-1D93-44BF-A9D6-57477ABB22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37" name="Text Box 39">
          <a:extLst>
            <a:ext uri="{FF2B5EF4-FFF2-40B4-BE49-F238E27FC236}">
              <a16:creationId xmlns:a16="http://schemas.microsoft.com/office/drawing/2014/main" id="{6A806D6B-085C-40D6-9DC9-9052E846BE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38" name="Text Box 39">
          <a:extLst>
            <a:ext uri="{FF2B5EF4-FFF2-40B4-BE49-F238E27FC236}">
              <a16:creationId xmlns:a16="http://schemas.microsoft.com/office/drawing/2014/main" id="{C3C77021-4B79-4241-81BD-C0784C18E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39" name="Text Box 39">
          <a:extLst>
            <a:ext uri="{FF2B5EF4-FFF2-40B4-BE49-F238E27FC236}">
              <a16:creationId xmlns:a16="http://schemas.microsoft.com/office/drawing/2014/main" id="{79312B9E-05DF-481F-82BD-F204E8743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40" name="Text Box 39">
          <a:extLst>
            <a:ext uri="{FF2B5EF4-FFF2-40B4-BE49-F238E27FC236}">
              <a16:creationId xmlns:a16="http://schemas.microsoft.com/office/drawing/2014/main" id="{BC3EFE6D-9F61-458C-BCBE-A5E19565C6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41" name="Text Box 39">
          <a:extLst>
            <a:ext uri="{FF2B5EF4-FFF2-40B4-BE49-F238E27FC236}">
              <a16:creationId xmlns:a16="http://schemas.microsoft.com/office/drawing/2014/main" id="{C4F7FF83-CF77-40F5-A95F-5C1CCA6D01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42" name="Text Box 39">
          <a:extLst>
            <a:ext uri="{FF2B5EF4-FFF2-40B4-BE49-F238E27FC236}">
              <a16:creationId xmlns:a16="http://schemas.microsoft.com/office/drawing/2014/main" id="{FB2C7491-4111-4463-AC73-D7CAEA4E9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3543" name="Text Box 39">
          <a:extLst>
            <a:ext uri="{FF2B5EF4-FFF2-40B4-BE49-F238E27FC236}">
              <a16:creationId xmlns:a16="http://schemas.microsoft.com/office/drawing/2014/main" id="{4DC6FBBF-97CB-4D98-91C6-AC459E38E67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23850"/>
    <xdr:sp macro="" textlink="">
      <xdr:nvSpPr>
        <xdr:cNvPr id="3544" name="Text Box 39">
          <a:extLst>
            <a:ext uri="{FF2B5EF4-FFF2-40B4-BE49-F238E27FC236}">
              <a16:creationId xmlns:a16="http://schemas.microsoft.com/office/drawing/2014/main" id="{64A01F8D-C95A-4FBC-B9E1-5C413021336E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23850"/>
    <xdr:sp macro="" textlink="">
      <xdr:nvSpPr>
        <xdr:cNvPr id="3545" name="Text Box 39">
          <a:extLst>
            <a:ext uri="{FF2B5EF4-FFF2-40B4-BE49-F238E27FC236}">
              <a16:creationId xmlns:a16="http://schemas.microsoft.com/office/drawing/2014/main" id="{6E732CFB-FF7A-43A6-9012-456E6F5F761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3546" name="Text Box 39">
          <a:extLst>
            <a:ext uri="{FF2B5EF4-FFF2-40B4-BE49-F238E27FC236}">
              <a16:creationId xmlns:a16="http://schemas.microsoft.com/office/drawing/2014/main" id="{DB5B4EED-11A7-4387-86D7-7EC034F9E586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47" name="Text Box 39">
          <a:extLst>
            <a:ext uri="{FF2B5EF4-FFF2-40B4-BE49-F238E27FC236}">
              <a16:creationId xmlns:a16="http://schemas.microsoft.com/office/drawing/2014/main" id="{3EBE9FDC-197F-4F1E-9873-CD5714EC7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48" name="Text Box 39">
          <a:extLst>
            <a:ext uri="{FF2B5EF4-FFF2-40B4-BE49-F238E27FC236}">
              <a16:creationId xmlns:a16="http://schemas.microsoft.com/office/drawing/2014/main" id="{7554DE54-B899-4D62-A6EA-8613DF3C69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49" name="Text Box 39">
          <a:extLst>
            <a:ext uri="{FF2B5EF4-FFF2-40B4-BE49-F238E27FC236}">
              <a16:creationId xmlns:a16="http://schemas.microsoft.com/office/drawing/2014/main" id="{3054EC8B-3B2C-4426-A22A-51E6AF9BBA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50" name="Text Box 39">
          <a:extLst>
            <a:ext uri="{FF2B5EF4-FFF2-40B4-BE49-F238E27FC236}">
              <a16:creationId xmlns:a16="http://schemas.microsoft.com/office/drawing/2014/main" id="{2FFA3EE9-68DC-421C-A293-6280708E2A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51" name="Text Box 39">
          <a:extLst>
            <a:ext uri="{FF2B5EF4-FFF2-40B4-BE49-F238E27FC236}">
              <a16:creationId xmlns:a16="http://schemas.microsoft.com/office/drawing/2014/main" id="{DB1DC690-C4D4-49C5-8905-D12C4C1B94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52" name="Text Box 39">
          <a:extLst>
            <a:ext uri="{FF2B5EF4-FFF2-40B4-BE49-F238E27FC236}">
              <a16:creationId xmlns:a16="http://schemas.microsoft.com/office/drawing/2014/main" id="{91942E8E-2710-487D-B414-5B0B76C985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53" name="Text Box 39">
          <a:extLst>
            <a:ext uri="{FF2B5EF4-FFF2-40B4-BE49-F238E27FC236}">
              <a16:creationId xmlns:a16="http://schemas.microsoft.com/office/drawing/2014/main" id="{0E06F1C6-B26F-47CE-A6F3-E1F28AACC1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54" name="Text Box 39">
          <a:extLst>
            <a:ext uri="{FF2B5EF4-FFF2-40B4-BE49-F238E27FC236}">
              <a16:creationId xmlns:a16="http://schemas.microsoft.com/office/drawing/2014/main" id="{02D22C9C-571E-4194-B314-2FFD204501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55" name="Text Box 39">
          <a:extLst>
            <a:ext uri="{FF2B5EF4-FFF2-40B4-BE49-F238E27FC236}">
              <a16:creationId xmlns:a16="http://schemas.microsoft.com/office/drawing/2014/main" id="{D14A802B-5E19-4986-9220-8CFBBEDA27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56" name="Text Box 39">
          <a:extLst>
            <a:ext uri="{FF2B5EF4-FFF2-40B4-BE49-F238E27FC236}">
              <a16:creationId xmlns:a16="http://schemas.microsoft.com/office/drawing/2014/main" id="{15404056-BDE1-484C-9E57-DB166A0290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57" name="Text Box 39">
          <a:extLst>
            <a:ext uri="{FF2B5EF4-FFF2-40B4-BE49-F238E27FC236}">
              <a16:creationId xmlns:a16="http://schemas.microsoft.com/office/drawing/2014/main" id="{6E1EDF30-A0C3-4BEC-A79E-409451A4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58" name="Text Box 39">
          <a:extLst>
            <a:ext uri="{FF2B5EF4-FFF2-40B4-BE49-F238E27FC236}">
              <a16:creationId xmlns:a16="http://schemas.microsoft.com/office/drawing/2014/main" id="{2CB10416-6BAB-4CE9-B167-7F5B72E0EE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59" name="Text Box 39">
          <a:extLst>
            <a:ext uri="{FF2B5EF4-FFF2-40B4-BE49-F238E27FC236}">
              <a16:creationId xmlns:a16="http://schemas.microsoft.com/office/drawing/2014/main" id="{619F298F-8A3E-44B0-B1B1-F15F4AC07F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60" name="Text Box 39">
          <a:extLst>
            <a:ext uri="{FF2B5EF4-FFF2-40B4-BE49-F238E27FC236}">
              <a16:creationId xmlns:a16="http://schemas.microsoft.com/office/drawing/2014/main" id="{D739FC3A-03AD-43D6-B3B8-41235D480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17108413-8FF6-4423-B346-F587ED75DC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62" name="Text Box 39">
          <a:extLst>
            <a:ext uri="{FF2B5EF4-FFF2-40B4-BE49-F238E27FC236}">
              <a16:creationId xmlns:a16="http://schemas.microsoft.com/office/drawing/2014/main" id="{F9DD3B0E-0C65-4CCB-A496-ADE1FA1A75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63" name="Text Box 39">
          <a:extLst>
            <a:ext uri="{FF2B5EF4-FFF2-40B4-BE49-F238E27FC236}">
              <a16:creationId xmlns:a16="http://schemas.microsoft.com/office/drawing/2014/main" id="{CECA48BD-C04B-45AE-8339-BFFBA307C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64" name="Text Box 39">
          <a:extLst>
            <a:ext uri="{FF2B5EF4-FFF2-40B4-BE49-F238E27FC236}">
              <a16:creationId xmlns:a16="http://schemas.microsoft.com/office/drawing/2014/main" id="{CBA4C9A1-4E4A-44D4-8EA1-340D85E1B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65" name="Text Box 39">
          <a:extLst>
            <a:ext uri="{FF2B5EF4-FFF2-40B4-BE49-F238E27FC236}">
              <a16:creationId xmlns:a16="http://schemas.microsoft.com/office/drawing/2014/main" id="{E3E8505A-E425-4CD6-94E5-E2D47A8570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66" name="Text Box 39">
          <a:extLst>
            <a:ext uri="{FF2B5EF4-FFF2-40B4-BE49-F238E27FC236}">
              <a16:creationId xmlns:a16="http://schemas.microsoft.com/office/drawing/2014/main" id="{97B3538D-C084-49FE-BB5D-27310CB959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67" name="Text Box 39">
          <a:extLst>
            <a:ext uri="{FF2B5EF4-FFF2-40B4-BE49-F238E27FC236}">
              <a16:creationId xmlns:a16="http://schemas.microsoft.com/office/drawing/2014/main" id="{64B5227C-CC4C-45ED-AB2F-5801947C3E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568" name="Text Box 39">
          <a:extLst>
            <a:ext uri="{FF2B5EF4-FFF2-40B4-BE49-F238E27FC236}">
              <a16:creationId xmlns:a16="http://schemas.microsoft.com/office/drawing/2014/main" id="{E91D83D9-6246-41B8-B8F8-0EC0C85CDE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569" name="Text Box 39">
          <a:extLst>
            <a:ext uri="{FF2B5EF4-FFF2-40B4-BE49-F238E27FC236}">
              <a16:creationId xmlns:a16="http://schemas.microsoft.com/office/drawing/2014/main" id="{F3AD82D8-CF2F-4780-A366-68CA1BAE24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570" name="Text Box 39">
          <a:extLst>
            <a:ext uri="{FF2B5EF4-FFF2-40B4-BE49-F238E27FC236}">
              <a16:creationId xmlns:a16="http://schemas.microsoft.com/office/drawing/2014/main" id="{259F59FC-C8E6-4581-855C-0A8DF4912D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71" name="Text Box 39">
          <a:extLst>
            <a:ext uri="{FF2B5EF4-FFF2-40B4-BE49-F238E27FC236}">
              <a16:creationId xmlns:a16="http://schemas.microsoft.com/office/drawing/2014/main" id="{051D971F-A63D-41A0-B47D-1B0641A912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72" name="Text Box 39">
          <a:extLst>
            <a:ext uri="{FF2B5EF4-FFF2-40B4-BE49-F238E27FC236}">
              <a16:creationId xmlns:a16="http://schemas.microsoft.com/office/drawing/2014/main" id="{8BFD4C08-F4F4-4211-BA65-1E284240D1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73" name="Text Box 39">
          <a:extLst>
            <a:ext uri="{FF2B5EF4-FFF2-40B4-BE49-F238E27FC236}">
              <a16:creationId xmlns:a16="http://schemas.microsoft.com/office/drawing/2014/main" id="{F4DAD078-29B4-4337-A09C-FC43C920138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74" name="Text Box 39">
          <a:extLst>
            <a:ext uri="{FF2B5EF4-FFF2-40B4-BE49-F238E27FC236}">
              <a16:creationId xmlns:a16="http://schemas.microsoft.com/office/drawing/2014/main" id="{D2A4B288-1AFE-4DB7-A226-99AA7314B9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75" name="Text Box 39">
          <a:extLst>
            <a:ext uri="{FF2B5EF4-FFF2-40B4-BE49-F238E27FC236}">
              <a16:creationId xmlns:a16="http://schemas.microsoft.com/office/drawing/2014/main" id="{FE852540-FABD-40CF-98BE-A3F16D07C5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76" name="Text Box 39">
          <a:extLst>
            <a:ext uri="{FF2B5EF4-FFF2-40B4-BE49-F238E27FC236}">
              <a16:creationId xmlns:a16="http://schemas.microsoft.com/office/drawing/2014/main" id="{E69F2555-79FB-4B3F-8381-8369037D91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77" name="Text Box 39">
          <a:extLst>
            <a:ext uri="{FF2B5EF4-FFF2-40B4-BE49-F238E27FC236}">
              <a16:creationId xmlns:a16="http://schemas.microsoft.com/office/drawing/2014/main" id="{6BA7E59F-04C4-469C-AFF3-A6527A3E43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78" name="Text Box 39">
          <a:extLst>
            <a:ext uri="{FF2B5EF4-FFF2-40B4-BE49-F238E27FC236}">
              <a16:creationId xmlns:a16="http://schemas.microsoft.com/office/drawing/2014/main" id="{52CA6275-3106-4489-91D9-72F2286B8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79" name="Text Box 39">
          <a:extLst>
            <a:ext uri="{FF2B5EF4-FFF2-40B4-BE49-F238E27FC236}">
              <a16:creationId xmlns:a16="http://schemas.microsoft.com/office/drawing/2014/main" id="{B8615A70-FA6A-4CBC-B7BA-4EA1F6B23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80" name="Text Box 39">
          <a:extLst>
            <a:ext uri="{FF2B5EF4-FFF2-40B4-BE49-F238E27FC236}">
              <a16:creationId xmlns:a16="http://schemas.microsoft.com/office/drawing/2014/main" id="{C3381ED1-232E-4EAF-ACCF-820D7B7B11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81" name="Text Box 39">
          <a:extLst>
            <a:ext uri="{FF2B5EF4-FFF2-40B4-BE49-F238E27FC236}">
              <a16:creationId xmlns:a16="http://schemas.microsoft.com/office/drawing/2014/main" id="{94A686BE-3E76-45A0-BCDB-9E378BC8A8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82" name="Text Box 39">
          <a:extLst>
            <a:ext uri="{FF2B5EF4-FFF2-40B4-BE49-F238E27FC236}">
              <a16:creationId xmlns:a16="http://schemas.microsoft.com/office/drawing/2014/main" id="{E8440417-0398-46F6-B84A-5C67C9556C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83" name="Text Box 39">
          <a:extLst>
            <a:ext uri="{FF2B5EF4-FFF2-40B4-BE49-F238E27FC236}">
              <a16:creationId xmlns:a16="http://schemas.microsoft.com/office/drawing/2014/main" id="{9DFA9A44-0FF6-47F1-953F-9EC946E749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84" name="Text Box 39">
          <a:extLst>
            <a:ext uri="{FF2B5EF4-FFF2-40B4-BE49-F238E27FC236}">
              <a16:creationId xmlns:a16="http://schemas.microsoft.com/office/drawing/2014/main" id="{3F9EE042-8A97-4703-B4BE-B8A298F8C7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85" name="Text Box 39">
          <a:extLst>
            <a:ext uri="{FF2B5EF4-FFF2-40B4-BE49-F238E27FC236}">
              <a16:creationId xmlns:a16="http://schemas.microsoft.com/office/drawing/2014/main" id="{6AF66D8E-4ADA-4000-9F71-8702ABB96C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86" name="Text Box 39">
          <a:extLst>
            <a:ext uri="{FF2B5EF4-FFF2-40B4-BE49-F238E27FC236}">
              <a16:creationId xmlns:a16="http://schemas.microsoft.com/office/drawing/2014/main" id="{B1F1DFBE-A002-4AD8-8618-1E61F183B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87" name="Text Box 39">
          <a:extLst>
            <a:ext uri="{FF2B5EF4-FFF2-40B4-BE49-F238E27FC236}">
              <a16:creationId xmlns:a16="http://schemas.microsoft.com/office/drawing/2014/main" id="{45282BDA-B449-4D4C-8ADB-7D439CF0E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88" name="Text Box 39">
          <a:extLst>
            <a:ext uri="{FF2B5EF4-FFF2-40B4-BE49-F238E27FC236}">
              <a16:creationId xmlns:a16="http://schemas.microsoft.com/office/drawing/2014/main" id="{C86C69A6-6498-4553-8560-DF050C6D35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89" name="Text Box 39">
          <a:extLst>
            <a:ext uri="{FF2B5EF4-FFF2-40B4-BE49-F238E27FC236}">
              <a16:creationId xmlns:a16="http://schemas.microsoft.com/office/drawing/2014/main" id="{CA1FC8D6-FED3-4CA1-85F3-8A1DC96FF4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90" name="Text Box 39">
          <a:extLst>
            <a:ext uri="{FF2B5EF4-FFF2-40B4-BE49-F238E27FC236}">
              <a16:creationId xmlns:a16="http://schemas.microsoft.com/office/drawing/2014/main" id="{89DB035A-92F6-4BDA-9660-AF08CEB293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91" name="Text Box 39">
          <a:extLst>
            <a:ext uri="{FF2B5EF4-FFF2-40B4-BE49-F238E27FC236}">
              <a16:creationId xmlns:a16="http://schemas.microsoft.com/office/drawing/2014/main" id="{4B4DAE95-CFDE-4019-AADD-F5395A3327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592" name="Text Box 39">
          <a:extLst>
            <a:ext uri="{FF2B5EF4-FFF2-40B4-BE49-F238E27FC236}">
              <a16:creationId xmlns:a16="http://schemas.microsoft.com/office/drawing/2014/main" id="{D60C58ED-5AEA-49F9-8941-9413DD19D1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593" name="Text Box 39">
          <a:extLst>
            <a:ext uri="{FF2B5EF4-FFF2-40B4-BE49-F238E27FC236}">
              <a16:creationId xmlns:a16="http://schemas.microsoft.com/office/drawing/2014/main" id="{46769998-B776-4DAD-A281-B7C87FB0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594" name="Text Box 39">
          <a:extLst>
            <a:ext uri="{FF2B5EF4-FFF2-40B4-BE49-F238E27FC236}">
              <a16:creationId xmlns:a16="http://schemas.microsoft.com/office/drawing/2014/main" id="{5F819F55-E3FC-45EA-BD6D-65299D908C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33375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54E74813-86CB-483E-B9A5-79706B0AD96C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3596" name="Text Box 39">
          <a:extLst>
            <a:ext uri="{FF2B5EF4-FFF2-40B4-BE49-F238E27FC236}">
              <a16:creationId xmlns:a16="http://schemas.microsoft.com/office/drawing/2014/main" id="{F25FCFC8-A0C4-4BAD-980C-6F94B564D72D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97" name="Text Box 39">
          <a:extLst>
            <a:ext uri="{FF2B5EF4-FFF2-40B4-BE49-F238E27FC236}">
              <a16:creationId xmlns:a16="http://schemas.microsoft.com/office/drawing/2014/main" id="{320E200F-9C7A-4A1C-83F1-8E7933761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98" name="Text Box 39">
          <a:extLst>
            <a:ext uri="{FF2B5EF4-FFF2-40B4-BE49-F238E27FC236}">
              <a16:creationId xmlns:a16="http://schemas.microsoft.com/office/drawing/2014/main" id="{7EAA0606-6B65-4DD8-88D7-69F68CAC73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599" name="Text Box 39">
          <a:extLst>
            <a:ext uri="{FF2B5EF4-FFF2-40B4-BE49-F238E27FC236}">
              <a16:creationId xmlns:a16="http://schemas.microsoft.com/office/drawing/2014/main" id="{3D291AF6-E9AC-4826-8D83-CF66700F35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00" name="Text Box 39">
          <a:extLst>
            <a:ext uri="{FF2B5EF4-FFF2-40B4-BE49-F238E27FC236}">
              <a16:creationId xmlns:a16="http://schemas.microsoft.com/office/drawing/2014/main" id="{5DEC0DA1-D5E4-4A8A-8AC2-0472FBDEBF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01" name="Text Box 39">
          <a:extLst>
            <a:ext uri="{FF2B5EF4-FFF2-40B4-BE49-F238E27FC236}">
              <a16:creationId xmlns:a16="http://schemas.microsoft.com/office/drawing/2014/main" id="{80AAAFFD-B268-4B3A-BE2F-A33757472E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02" name="Text Box 39">
          <a:extLst>
            <a:ext uri="{FF2B5EF4-FFF2-40B4-BE49-F238E27FC236}">
              <a16:creationId xmlns:a16="http://schemas.microsoft.com/office/drawing/2014/main" id="{A2A258D3-D194-46C6-B0C7-D2B21EBB0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03" name="Text Box 39">
          <a:extLst>
            <a:ext uri="{FF2B5EF4-FFF2-40B4-BE49-F238E27FC236}">
              <a16:creationId xmlns:a16="http://schemas.microsoft.com/office/drawing/2014/main" id="{BB85BB6C-6F6B-4BD5-B18D-8562CE4ABF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04" name="Text Box 39">
          <a:extLst>
            <a:ext uri="{FF2B5EF4-FFF2-40B4-BE49-F238E27FC236}">
              <a16:creationId xmlns:a16="http://schemas.microsoft.com/office/drawing/2014/main" id="{87926DFE-64C9-41B7-8ED2-3630688688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05" name="Text Box 39">
          <a:extLst>
            <a:ext uri="{FF2B5EF4-FFF2-40B4-BE49-F238E27FC236}">
              <a16:creationId xmlns:a16="http://schemas.microsoft.com/office/drawing/2014/main" id="{CFAC5E84-B89F-489C-9E16-A48492E7D5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06" name="Text Box 39">
          <a:extLst>
            <a:ext uri="{FF2B5EF4-FFF2-40B4-BE49-F238E27FC236}">
              <a16:creationId xmlns:a16="http://schemas.microsoft.com/office/drawing/2014/main" id="{D97DCA7A-0F24-47F5-9FA0-460A1CAE6A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07" name="Text Box 39">
          <a:extLst>
            <a:ext uri="{FF2B5EF4-FFF2-40B4-BE49-F238E27FC236}">
              <a16:creationId xmlns:a16="http://schemas.microsoft.com/office/drawing/2014/main" id="{90AEF525-999B-4413-974C-418F0BBD4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08" name="Text Box 39">
          <a:extLst>
            <a:ext uri="{FF2B5EF4-FFF2-40B4-BE49-F238E27FC236}">
              <a16:creationId xmlns:a16="http://schemas.microsoft.com/office/drawing/2014/main" id="{C0C507C7-C16D-4D25-9272-6F99720848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09" name="Text Box 39">
          <a:extLst>
            <a:ext uri="{FF2B5EF4-FFF2-40B4-BE49-F238E27FC236}">
              <a16:creationId xmlns:a16="http://schemas.microsoft.com/office/drawing/2014/main" id="{BB67BD52-6E8B-4F97-8433-0EEB2B5B8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10" name="Text Box 39">
          <a:extLst>
            <a:ext uri="{FF2B5EF4-FFF2-40B4-BE49-F238E27FC236}">
              <a16:creationId xmlns:a16="http://schemas.microsoft.com/office/drawing/2014/main" id="{B1CD5D77-3868-474E-BDCF-21DA67CA05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11" name="Text Box 39">
          <a:extLst>
            <a:ext uri="{FF2B5EF4-FFF2-40B4-BE49-F238E27FC236}">
              <a16:creationId xmlns:a16="http://schemas.microsoft.com/office/drawing/2014/main" id="{12B571D2-F76E-47BC-8D02-178F79A1D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12" name="Text Box 39">
          <a:extLst>
            <a:ext uri="{FF2B5EF4-FFF2-40B4-BE49-F238E27FC236}">
              <a16:creationId xmlns:a16="http://schemas.microsoft.com/office/drawing/2014/main" id="{7DDFC7F9-A30B-4B28-8784-C4894D2C00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13" name="Text Box 39">
          <a:extLst>
            <a:ext uri="{FF2B5EF4-FFF2-40B4-BE49-F238E27FC236}">
              <a16:creationId xmlns:a16="http://schemas.microsoft.com/office/drawing/2014/main" id="{89A3C9FD-55CA-4D48-8BEA-DCB0094B80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14" name="Text Box 39">
          <a:extLst>
            <a:ext uri="{FF2B5EF4-FFF2-40B4-BE49-F238E27FC236}">
              <a16:creationId xmlns:a16="http://schemas.microsoft.com/office/drawing/2014/main" id="{67F1781B-FAF7-4078-A6A3-AFD75954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15" name="Text Box 39">
          <a:extLst>
            <a:ext uri="{FF2B5EF4-FFF2-40B4-BE49-F238E27FC236}">
              <a16:creationId xmlns:a16="http://schemas.microsoft.com/office/drawing/2014/main" id="{FEB6C717-6F59-407E-BF70-97AAA3BEFC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16" name="Text Box 39">
          <a:extLst>
            <a:ext uri="{FF2B5EF4-FFF2-40B4-BE49-F238E27FC236}">
              <a16:creationId xmlns:a16="http://schemas.microsoft.com/office/drawing/2014/main" id="{CFE35207-5F6E-469A-8CDF-1430C0404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17" name="Text Box 39">
          <a:extLst>
            <a:ext uri="{FF2B5EF4-FFF2-40B4-BE49-F238E27FC236}">
              <a16:creationId xmlns:a16="http://schemas.microsoft.com/office/drawing/2014/main" id="{26499275-F063-4602-B2A0-2D8EFCD96B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18" name="Text Box 39">
          <a:extLst>
            <a:ext uri="{FF2B5EF4-FFF2-40B4-BE49-F238E27FC236}">
              <a16:creationId xmlns:a16="http://schemas.microsoft.com/office/drawing/2014/main" id="{92DCFFE1-AB80-4837-AB49-AB98FD0A80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19" name="Text Box 39">
          <a:extLst>
            <a:ext uri="{FF2B5EF4-FFF2-40B4-BE49-F238E27FC236}">
              <a16:creationId xmlns:a16="http://schemas.microsoft.com/office/drawing/2014/main" id="{D9D14D85-42E0-4450-B7A3-716539D8B0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20" name="Text Box 39">
          <a:extLst>
            <a:ext uri="{FF2B5EF4-FFF2-40B4-BE49-F238E27FC236}">
              <a16:creationId xmlns:a16="http://schemas.microsoft.com/office/drawing/2014/main" id="{BA843CBD-0E24-40DF-8328-0355DDDB9C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21" name="Text Box 39">
          <a:extLst>
            <a:ext uri="{FF2B5EF4-FFF2-40B4-BE49-F238E27FC236}">
              <a16:creationId xmlns:a16="http://schemas.microsoft.com/office/drawing/2014/main" id="{0577472B-426F-41B9-B9FF-0E24FBC54E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22" name="Text Box 39">
          <a:extLst>
            <a:ext uri="{FF2B5EF4-FFF2-40B4-BE49-F238E27FC236}">
              <a16:creationId xmlns:a16="http://schemas.microsoft.com/office/drawing/2014/main" id="{54BB9E6D-DE52-4D4F-AD70-6BAE71C853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23" name="Text Box 39">
          <a:extLst>
            <a:ext uri="{FF2B5EF4-FFF2-40B4-BE49-F238E27FC236}">
              <a16:creationId xmlns:a16="http://schemas.microsoft.com/office/drawing/2014/main" id="{1BA96240-0663-4756-AEC0-B713889A14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24" name="Text Box 39">
          <a:extLst>
            <a:ext uri="{FF2B5EF4-FFF2-40B4-BE49-F238E27FC236}">
              <a16:creationId xmlns:a16="http://schemas.microsoft.com/office/drawing/2014/main" id="{5BBBB8BB-4AA7-47F3-855C-A7FEB8F2F8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25" name="Text Box 39">
          <a:extLst>
            <a:ext uri="{FF2B5EF4-FFF2-40B4-BE49-F238E27FC236}">
              <a16:creationId xmlns:a16="http://schemas.microsoft.com/office/drawing/2014/main" id="{61BCDD0A-38D4-49B9-8563-8C9C4048C9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26" name="Text Box 39">
          <a:extLst>
            <a:ext uri="{FF2B5EF4-FFF2-40B4-BE49-F238E27FC236}">
              <a16:creationId xmlns:a16="http://schemas.microsoft.com/office/drawing/2014/main" id="{E6084A84-39E4-40EA-A7FC-12028C2DC4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27" name="Text Box 39">
          <a:extLst>
            <a:ext uri="{FF2B5EF4-FFF2-40B4-BE49-F238E27FC236}">
              <a16:creationId xmlns:a16="http://schemas.microsoft.com/office/drawing/2014/main" id="{2191F727-E735-4114-A861-D71B012CF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28" name="Text Box 39">
          <a:extLst>
            <a:ext uri="{FF2B5EF4-FFF2-40B4-BE49-F238E27FC236}">
              <a16:creationId xmlns:a16="http://schemas.microsoft.com/office/drawing/2014/main" id="{D11C55A6-CA76-4334-9FD2-F42E89680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29" name="Text Box 39">
          <a:extLst>
            <a:ext uri="{FF2B5EF4-FFF2-40B4-BE49-F238E27FC236}">
              <a16:creationId xmlns:a16="http://schemas.microsoft.com/office/drawing/2014/main" id="{ECDE6FCB-D128-4BAD-83C4-19DBE7DCC1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30" name="Text Box 39">
          <a:extLst>
            <a:ext uri="{FF2B5EF4-FFF2-40B4-BE49-F238E27FC236}">
              <a16:creationId xmlns:a16="http://schemas.microsoft.com/office/drawing/2014/main" id="{D55622C5-B056-41DE-9163-1D3C5CB0C2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31" name="Text Box 39">
          <a:extLst>
            <a:ext uri="{FF2B5EF4-FFF2-40B4-BE49-F238E27FC236}">
              <a16:creationId xmlns:a16="http://schemas.microsoft.com/office/drawing/2014/main" id="{B74CF8B1-CCDA-42F2-A78A-9099BBBBA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32" name="Text Box 39">
          <a:extLst>
            <a:ext uri="{FF2B5EF4-FFF2-40B4-BE49-F238E27FC236}">
              <a16:creationId xmlns:a16="http://schemas.microsoft.com/office/drawing/2014/main" id="{AC1A7D9C-CD11-4BB2-98B5-079CE446A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33" name="Text Box 39">
          <a:extLst>
            <a:ext uri="{FF2B5EF4-FFF2-40B4-BE49-F238E27FC236}">
              <a16:creationId xmlns:a16="http://schemas.microsoft.com/office/drawing/2014/main" id="{469F1843-1B56-428A-98E7-89C9B5D8B7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34" name="Text Box 39">
          <a:extLst>
            <a:ext uri="{FF2B5EF4-FFF2-40B4-BE49-F238E27FC236}">
              <a16:creationId xmlns:a16="http://schemas.microsoft.com/office/drawing/2014/main" id="{3689BF2A-2F5E-4CDA-BA16-BC897E7E79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35" name="Text Box 39">
          <a:extLst>
            <a:ext uri="{FF2B5EF4-FFF2-40B4-BE49-F238E27FC236}">
              <a16:creationId xmlns:a16="http://schemas.microsoft.com/office/drawing/2014/main" id="{6CC268A0-7AEF-45A2-BF74-51E02C02FB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36" name="Text Box 39">
          <a:extLst>
            <a:ext uri="{FF2B5EF4-FFF2-40B4-BE49-F238E27FC236}">
              <a16:creationId xmlns:a16="http://schemas.microsoft.com/office/drawing/2014/main" id="{8F8A45D1-AFBB-4778-9466-B7FCF21A3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37" name="Text Box 39">
          <a:extLst>
            <a:ext uri="{FF2B5EF4-FFF2-40B4-BE49-F238E27FC236}">
              <a16:creationId xmlns:a16="http://schemas.microsoft.com/office/drawing/2014/main" id="{4647CEC6-F31D-4355-BBE0-6EE7BA44E0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38" name="Text Box 39">
          <a:extLst>
            <a:ext uri="{FF2B5EF4-FFF2-40B4-BE49-F238E27FC236}">
              <a16:creationId xmlns:a16="http://schemas.microsoft.com/office/drawing/2014/main" id="{8CCBB635-17F0-4F69-B625-FFA9F09F48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3639" name="Text Box 39">
          <a:extLst>
            <a:ext uri="{FF2B5EF4-FFF2-40B4-BE49-F238E27FC236}">
              <a16:creationId xmlns:a16="http://schemas.microsoft.com/office/drawing/2014/main" id="{BDE0ABBB-AB48-42A4-A893-969975187E10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33375"/>
    <xdr:sp macro="" textlink="">
      <xdr:nvSpPr>
        <xdr:cNvPr id="3640" name="Text Box 39">
          <a:extLst>
            <a:ext uri="{FF2B5EF4-FFF2-40B4-BE49-F238E27FC236}">
              <a16:creationId xmlns:a16="http://schemas.microsoft.com/office/drawing/2014/main" id="{E0822E04-9045-4B6B-A062-1B6571DA2EE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33375"/>
    <xdr:sp macro="" textlink="">
      <xdr:nvSpPr>
        <xdr:cNvPr id="3641" name="Text Box 39">
          <a:extLst>
            <a:ext uri="{FF2B5EF4-FFF2-40B4-BE49-F238E27FC236}">
              <a16:creationId xmlns:a16="http://schemas.microsoft.com/office/drawing/2014/main" id="{536A7EEB-BC29-45BB-986A-9032709FDFA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3642" name="Text Box 39">
          <a:extLst>
            <a:ext uri="{FF2B5EF4-FFF2-40B4-BE49-F238E27FC236}">
              <a16:creationId xmlns:a16="http://schemas.microsoft.com/office/drawing/2014/main" id="{E1EFC4F3-38D1-46C0-A9C1-2DC60C23F5B0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43" name="Text Box 39">
          <a:extLst>
            <a:ext uri="{FF2B5EF4-FFF2-40B4-BE49-F238E27FC236}">
              <a16:creationId xmlns:a16="http://schemas.microsoft.com/office/drawing/2014/main" id="{B8EDF3A2-A32D-43D8-8830-7246E90CD2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44" name="Text Box 39">
          <a:extLst>
            <a:ext uri="{FF2B5EF4-FFF2-40B4-BE49-F238E27FC236}">
              <a16:creationId xmlns:a16="http://schemas.microsoft.com/office/drawing/2014/main" id="{80543C36-BAD8-413F-89A4-CE6183CA5B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45" name="Text Box 39">
          <a:extLst>
            <a:ext uri="{FF2B5EF4-FFF2-40B4-BE49-F238E27FC236}">
              <a16:creationId xmlns:a16="http://schemas.microsoft.com/office/drawing/2014/main" id="{150CD2DF-5FEC-45D5-9EF5-3D50226306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46" name="Text Box 39">
          <a:extLst>
            <a:ext uri="{FF2B5EF4-FFF2-40B4-BE49-F238E27FC236}">
              <a16:creationId xmlns:a16="http://schemas.microsoft.com/office/drawing/2014/main" id="{A9DFD2BD-9D1B-4A5B-8B71-974C55C053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47" name="Text Box 39">
          <a:extLst>
            <a:ext uri="{FF2B5EF4-FFF2-40B4-BE49-F238E27FC236}">
              <a16:creationId xmlns:a16="http://schemas.microsoft.com/office/drawing/2014/main" id="{7C1F634B-0560-457D-81D1-6CB7AE3D2C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48" name="Text Box 39">
          <a:extLst>
            <a:ext uri="{FF2B5EF4-FFF2-40B4-BE49-F238E27FC236}">
              <a16:creationId xmlns:a16="http://schemas.microsoft.com/office/drawing/2014/main" id="{DAFED686-9A0D-4B2E-9C2F-007BD4F2B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49" name="Text Box 39">
          <a:extLst>
            <a:ext uri="{FF2B5EF4-FFF2-40B4-BE49-F238E27FC236}">
              <a16:creationId xmlns:a16="http://schemas.microsoft.com/office/drawing/2014/main" id="{2A91DA9E-2C70-451B-BF3A-017D2C8C6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50" name="Text Box 39">
          <a:extLst>
            <a:ext uri="{FF2B5EF4-FFF2-40B4-BE49-F238E27FC236}">
              <a16:creationId xmlns:a16="http://schemas.microsoft.com/office/drawing/2014/main" id="{DA996FC0-6F15-492B-81D4-F0D7E4BAD5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51" name="Text Box 39">
          <a:extLst>
            <a:ext uri="{FF2B5EF4-FFF2-40B4-BE49-F238E27FC236}">
              <a16:creationId xmlns:a16="http://schemas.microsoft.com/office/drawing/2014/main" id="{599EF654-FA64-46A3-B399-BECE13D7C0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52" name="Text Box 39">
          <a:extLst>
            <a:ext uri="{FF2B5EF4-FFF2-40B4-BE49-F238E27FC236}">
              <a16:creationId xmlns:a16="http://schemas.microsoft.com/office/drawing/2014/main" id="{4450AA8B-0C3D-42E4-A76A-007A80986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6FBE0E72-0193-4FFC-B26F-BE40D1E032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54" name="Text Box 39">
          <a:extLst>
            <a:ext uri="{FF2B5EF4-FFF2-40B4-BE49-F238E27FC236}">
              <a16:creationId xmlns:a16="http://schemas.microsoft.com/office/drawing/2014/main" id="{3C97AA91-285E-4884-AAED-54D58D59EA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55" name="Text Box 39">
          <a:extLst>
            <a:ext uri="{FF2B5EF4-FFF2-40B4-BE49-F238E27FC236}">
              <a16:creationId xmlns:a16="http://schemas.microsoft.com/office/drawing/2014/main" id="{3CACBF30-B496-457C-87F3-CB61494D3E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56" name="Text Box 39">
          <a:extLst>
            <a:ext uri="{FF2B5EF4-FFF2-40B4-BE49-F238E27FC236}">
              <a16:creationId xmlns:a16="http://schemas.microsoft.com/office/drawing/2014/main" id="{F8D69371-2592-47C4-9BB3-D3D7C100AA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57" name="Text Box 39">
          <a:extLst>
            <a:ext uri="{FF2B5EF4-FFF2-40B4-BE49-F238E27FC236}">
              <a16:creationId xmlns:a16="http://schemas.microsoft.com/office/drawing/2014/main" id="{B9CD6D21-F388-41FF-AC21-36C828646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58" name="Text Box 39">
          <a:extLst>
            <a:ext uri="{FF2B5EF4-FFF2-40B4-BE49-F238E27FC236}">
              <a16:creationId xmlns:a16="http://schemas.microsoft.com/office/drawing/2014/main" id="{5F05351C-2C23-45A8-9490-806C838BB1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59" name="Text Box 39">
          <a:extLst>
            <a:ext uri="{FF2B5EF4-FFF2-40B4-BE49-F238E27FC236}">
              <a16:creationId xmlns:a16="http://schemas.microsoft.com/office/drawing/2014/main" id="{B54DEF2C-125E-4B54-8033-3896A5DD0D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60" name="Text Box 39">
          <a:extLst>
            <a:ext uri="{FF2B5EF4-FFF2-40B4-BE49-F238E27FC236}">
              <a16:creationId xmlns:a16="http://schemas.microsoft.com/office/drawing/2014/main" id="{00C96E8B-6CF7-480D-B08D-C175450A13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61" name="Text Box 39">
          <a:extLst>
            <a:ext uri="{FF2B5EF4-FFF2-40B4-BE49-F238E27FC236}">
              <a16:creationId xmlns:a16="http://schemas.microsoft.com/office/drawing/2014/main" id="{072775DF-3181-4948-80E6-02C68F780D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62" name="Text Box 39">
          <a:extLst>
            <a:ext uri="{FF2B5EF4-FFF2-40B4-BE49-F238E27FC236}">
              <a16:creationId xmlns:a16="http://schemas.microsoft.com/office/drawing/2014/main" id="{F7EFEE3E-9659-47F3-AA74-C8B73000C3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63" name="Text Box 39">
          <a:extLst>
            <a:ext uri="{FF2B5EF4-FFF2-40B4-BE49-F238E27FC236}">
              <a16:creationId xmlns:a16="http://schemas.microsoft.com/office/drawing/2014/main" id="{1F63FB23-DCEB-4EEC-8542-597A5C46DA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664" name="Text Box 39">
          <a:extLst>
            <a:ext uri="{FF2B5EF4-FFF2-40B4-BE49-F238E27FC236}">
              <a16:creationId xmlns:a16="http://schemas.microsoft.com/office/drawing/2014/main" id="{821F51D7-F079-4C81-9532-7234A81595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665" name="Text Box 39">
          <a:extLst>
            <a:ext uri="{FF2B5EF4-FFF2-40B4-BE49-F238E27FC236}">
              <a16:creationId xmlns:a16="http://schemas.microsoft.com/office/drawing/2014/main" id="{8022402D-44EC-4893-B0D9-36E72059A9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666" name="Text Box 39">
          <a:extLst>
            <a:ext uri="{FF2B5EF4-FFF2-40B4-BE49-F238E27FC236}">
              <a16:creationId xmlns:a16="http://schemas.microsoft.com/office/drawing/2014/main" id="{3A2E1EFF-F76D-406F-92F3-04FCC4C3C3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67" name="Text Box 39">
          <a:extLst>
            <a:ext uri="{FF2B5EF4-FFF2-40B4-BE49-F238E27FC236}">
              <a16:creationId xmlns:a16="http://schemas.microsoft.com/office/drawing/2014/main" id="{A088465D-08F1-4901-AE3F-67F5A846B4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68" name="Text Box 39">
          <a:extLst>
            <a:ext uri="{FF2B5EF4-FFF2-40B4-BE49-F238E27FC236}">
              <a16:creationId xmlns:a16="http://schemas.microsoft.com/office/drawing/2014/main" id="{DC5BF805-784B-408A-9507-352E926649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69" name="Text Box 39">
          <a:extLst>
            <a:ext uri="{FF2B5EF4-FFF2-40B4-BE49-F238E27FC236}">
              <a16:creationId xmlns:a16="http://schemas.microsoft.com/office/drawing/2014/main" id="{8AEBEED9-23BF-4C81-8B77-904E6E9AF5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70" name="Text Box 39">
          <a:extLst>
            <a:ext uri="{FF2B5EF4-FFF2-40B4-BE49-F238E27FC236}">
              <a16:creationId xmlns:a16="http://schemas.microsoft.com/office/drawing/2014/main" id="{FF4A0DE0-39B6-49A3-A348-E6C054D95D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71" name="Text Box 39">
          <a:extLst>
            <a:ext uri="{FF2B5EF4-FFF2-40B4-BE49-F238E27FC236}">
              <a16:creationId xmlns:a16="http://schemas.microsoft.com/office/drawing/2014/main" id="{E4EFC20C-253A-4D89-A525-2F72B9FEBA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72" name="Text Box 39">
          <a:extLst>
            <a:ext uri="{FF2B5EF4-FFF2-40B4-BE49-F238E27FC236}">
              <a16:creationId xmlns:a16="http://schemas.microsoft.com/office/drawing/2014/main" id="{78F9FA2D-88B9-40EB-8CAE-BEAAA40382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73" name="Text Box 39">
          <a:extLst>
            <a:ext uri="{FF2B5EF4-FFF2-40B4-BE49-F238E27FC236}">
              <a16:creationId xmlns:a16="http://schemas.microsoft.com/office/drawing/2014/main" id="{B4DD7561-F329-464C-98E4-A97CE08D0E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74" name="Text Box 39">
          <a:extLst>
            <a:ext uri="{FF2B5EF4-FFF2-40B4-BE49-F238E27FC236}">
              <a16:creationId xmlns:a16="http://schemas.microsoft.com/office/drawing/2014/main" id="{D4F9740C-36CD-4371-9B39-E41D11E31F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75" name="Text Box 39">
          <a:extLst>
            <a:ext uri="{FF2B5EF4-FFF2-40B4-BE49-F238E27FC236}">
              <a16:creationId xmlns:a16="http://schemas.microsoft.com/office/drawing/2014/main" id="{C7623504-E458-416C-8578-E041229C6C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76" name="Text Box 39">
          <a:extLst>
            <a:ext uri="{FF2B5EF4-FFF2-40B4-BE49-F238E27FC236}">
              <a16:creationId xmlns:a16="http://schemas.microsoft.com/office/drawing/2014/main" id="{C94F0056-2C73-412B-A75A-57743AFDE3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77" name="Text Box 39">
          <a:extLst>
            <a:ext uri="{FF2B5EF4-FFF2-40B4-BE49-F238E27FC236}">
              <a16:creationId xmlns:a16="http://schemas.microsoft.com/office/drawing/2014/main" id="{D53C710A-B01D-44BC-AB55-76BFDFE8FC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78" name="Text Box 39">
          <a:extLst>
            <a:ext uri="{FF2B5EF4-FFF2-40B4-BE49-F238E27FC236}">
              <a16:creationId xmlns:a16="http://schemas.microsoft.com/office/drawing/2014/main" id="{AEA67761-5D8B-46AE-8B0C-8518711C07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79" name="Text Box 39">
          <a:extLst>
            <a:ext uri="{FF2B5EF4-FFF2-40B4-BE49-F238E27FC236}">
              <a16:creationId xmlns:a16="http://schemas.microsoft.com/office/drawing/2014/main" id="{29ACD04C-E440-48A0-A7B1-5A6BF0F6A6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80" name="Text Box 39">
          <a:extLst>
            <a:ext uri="{FF2B5EF4-FFF2-40B4-BE49-F238E27FC236}">
              <a16:creationId xmlns:a16="http://schemas.microsoft.com/office/drawing/2014/main" id="{CB234A01-9CA2-4E21-8460-58A6FBC601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81" name="Text Box 39">
          <a:extLst>
            <a:ext uri="{FF2B5EF4-FFF2-40B4-BE49-F238E27FC236}">
              <a16:creationId xmlns:a16="http://schemas.microsoft.com/office/drawing/2014/main" id="{68CE6956-5F40-447C-AB62-18B9BE02A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82" name="Text Box 39">
          <a:extLst>
            <a:ext uri="{FF2B5EF4-FFF2-40B4-BE49-F238E27FC236}">
              <a16:creationId xmlns:a16="http://schemas.microsoft.com/office/drawing/2014/main" id="{1D4D81C4-5531-458F-BBBE-545A44DED5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83" name="Text Box 39">
          <a:extLst>
            <a:ext uri="{FF2B5EF4-FFF2-40B4-BE49-F238E27FC236}">
              <a16:creationId xmlns:a16="http://schemas.microsoft.com/office/drawing/2014/main" id="{193146C7-D83E-48C7-81E2-2BB9BBE2D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84" name="Text Box 39">
          <a:extLst>
            <a:ext uri="{FF2B5EF4-FFF2-40B4-BE49-F238E27FC236}">
              <a16:creationId xmlns:a16="http://schemas.microsoft.com/office/drawing/2014/main" id="{77FC9EF8-4F72-4EAE-A376-9208C22A17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85" name="Text Box 39">
          <a:extLst>
            <a:ext uri="{FF2B5EF4-FFF2-40B4-BE49-F238E27FC236}">
              <a16:creationId xmlns:a16="http://schemas.microsoft.com/office/drawing/2014/main" id="{DFC08216-B76D-44D7-8B75-43E712AE4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86" name="Text Box 39">
          <a:extLst>
            <a:ext uri="{FF2B5EF4-FFF2-40B4-BE49-F238E27FC236}">
              <a16:creationId xmlns:a16="http://schemas.microsoft.com/office/drawing/2014/main" id="{7FB9C2CF-B9C7-4D9A-BD98-37C0D06F18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87" name="Text Box 39">
          <a:extLst>
            <a:ext uri="{FF2B5EF4-FFF2-40B4-BE49-F238E27FC236}">
              <a16:creationId xmlns:a16="http://schemas.microsoft.com/office/drawing/2014/main" id="{87B303E1-A0CC-4925-9B62-F60305CD44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688" name="Text Box 39">
          <a:extLst>
            <a:ext uri="{FF2B5EF4-FFF2-40B4-BE49-F238E27FC236}">
              <a16:creationId xmlns:a16="http://schemas.microsoft.com/office/drawing/2014/main" id="{126B6F12-75AF-4257-9C1F-23E8C302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42875"/>
    <xdr:sp macro="" textlink="">
      <xdr:nvSpPr>
        <xdr:cNvPr id="3689" name="Text Box 39">
          <a:extLst>
            <a:ext uri="{FF2B5EF4-FFF2-40B4-BE49-F238E27FC236}">
              <a16:creationId xmlns:a16="http://schemas.microsoft.com/office/drawing/2014/main" id="{8F361780-4D1B-44E8-8846-CBF77FAB30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04775"/>
    <xdr:sp macro="" textlink="">
      <xdr:nvSpPr>
        <xdr:cNvPr id="3690" name="Text Box 39">
          <a:extLst>
            <a:ext uri="{FF2B5EF4-FFF2-40B4-BE49-F238E27FC236}">
              <a16:creationId xmlns:a16="http://schemas.microsoft.com/office/drawing/2014/main" id="{DFD98116-B9DE-474A-97B4-88500246D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340</xdr:row>
      <xdr:rowOff>0</xdr:rowOff>
    </xdr:from>
    <xdr:ext cx="66675" cy="333375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EA0A951E-8F24-4AC9-AAC9-4ECE2712D23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340</xdr:row>
      <xdr:rowOff>0</xdr:rowOff>
    </xdr:from>
    <xdr:ext cx="0" cy="180975"/>
    <xdr:sp macro="" textlink="">
      <xdr:nvSpPr>
        <xdr:cNvPr id="3692" name="Text Box 39">
          <a:extLst>
            <a:ext uri="{FF2B5EF4-FFF2-40B4-BE49-F238E27FC236}">
              <a16:creationId xmlns:a16="http://schemas.microsoft.com/office/drawing/2014/main" id="{27B9C986-EB48-4EF0-BA5F-1779A07EA24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93" name="Text Box 39">
          <a:extLst>
            <a:ext uri="{FF2B5EF4-FFF2-40B4-BE49-F238E27FC236}">
              <a16:creationId xmlns:a16="http://schemas.microsoft.com/office/drawing/2014/main" id="{8DAB04B3-25B6-4CD3-AE59-5D4A01FDE1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94" name="Text Box 39">
          <a:extLst>
            <a:ext uri="{FF2B5EF4-FFF2-40B4-BE49-F238E27FC236}">
              <a16:creationId xmlns:a16="http://schemas.microsoft.com/office/drawing/2014/main" id="{BB7A28EB-DEE8-4361-9E7B-16ABD916E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95" name="Text Box 39">
          <a:extLst>
            <a:ext uri="{FF2B5EF4-FFF2-40B4-BE49-F238E27FC236}">
              <a16:creationId xmlns:a16="http://schemas.microsoft.com/office/drawing/2014/main" id="{F358A53B-6294-4328-90BC-0B9A0DF64A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96" name="Text Box 39">
          <a:extLst>
            <a:ext uri="{FF2B5EF4-FFF2-40B4-BE49-F238E27FC236}">
              <a16:creationId xmlns:a16="http://schemas.microsoft.com/office/drawing/2014/main" id="{25C12B27-C9C0-4F72-9899-273AF1EEC5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97" name="Text Box 39">
          <a:extLst>
            <a:ext uri="{FF2B5EF4-FFF2-40B4-BE49-F238E27FC236}">
              <a16:creationId xmlns:a16="http://schemas.microsoft.com/office/drawing/2014/main" id="{22679E8F-F530-49AF-B9AB-F7C772CC4F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98" name="Text Box 39">
          <a:extLst>
            <a:ext uri="{FF2B5EF4-FFF2-40B4-BE49-F238E27FC236}">
              <a16:creationId xmlns:a16="http://schemas.microsoft.com/office/drawing/2014/main" id="{DFA1846F-1615-4D34-889D-78EF58162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699" name="Text Box 39">
          <a:extLst>
            <a:ext uri="{FF2B5EF4-FFF2-40B4-BE49-F238E27FC236}">
              <a16:creationId xmlns:a16="http://schemas.microsoft.com/office/drawing/2014/main" id="{7EF482A3-E41B-456D-B05E-D4E3B4F382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00" name="Text Box 39">
          <a:extLst>
            <a:ext uri="{FF2B5EF4-FFF2-40B4-BE49-F238E27FC236}">
              <a16:creationId xmlns:a16="http://schemas.microsoft.com/office/drawing/2014/main" id="{07D0E4D7-A4DC-40AD-8195-6165DF4AD37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01" name="Text Box 39">
          <a:extLst>
            <a:ext uri="{FF2B5EF4-FFF2-40B4-BE49-F238E27FC236}">
              <a16:creationId xmlns:a16="http://schemas.microsoft.com/office/drawing/2014/main" id="{DD25A656-96CB-4987-B71D-CEB185C17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02" name="Text Box 39">
          <a:extLst>
            <a:ext uri="{FF2B5EF4-FFF2-40B4-BE49-F238E27FC236}">
              <a16:creationId xmlns:a16="http://schemas.microsoft.com/office/drawing/2014/main" id="{79CD83A7-2456-46B1-9CB8-983ED789C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03" name="Text Box 39">
          <a:extLst>
            <a:ext uri="{FF2B5EF4-FFF2-40B4-BE49-F238E27FC236}">
              <a16:creationId xmlns:a16="http://schemas.microsoft.com/office/drawing/2014/main" id="{3DB148A8-4EC3-42FF-BD14-CCD3F6EBC1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04" name="Text Box 39">
          <a:extLst>
            <a:ext uri="{FF2B5EF4-FFF2-40B4-BE49-F238E27FC236}">
              <a16:creationId xmlns:a16="http://schemas.microsoft.com/office/drawing/2014/main" id="{6B116862-8D70-4F4A-9B92-F70155D101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05" name="Text Box 39">
          <a:extLst>
            <a:ext uri="{FF2B5EF4-FFF2-40B4-BE49-F238E27FC236}">
              <a16:creationId xmlns:a16="http://schemas.microsoft.com/office/drawing/2014/main" id="{99F396F5-9088-42EC-8D8A-6037C806E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06" name="Text Box 39">
          <a:extLst>
            <a:ext uri="{FF2B5EF4-FFF2-40B4-BE49-F238E27FC236}">
              <a16:creationId xmlns:a16="http://schemas.microsoft.com/office/drawing/2014/main" id="{A0AEF020-501D-4D65-8464-C5752F3393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07" name="Text Box 39">
          <a:extLst>
            <a:ext uri="{FF2B5EF4-FFF2-40B4-BE49-F238E27FC236}">
              <a16:creationId xmlns:a16="http://schemas.microsoft.com/office/drawing/2014/main" id="{71348AE4-CFBB-4574-8F48-672DBAC3C5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08" name="Text Box 39">
          <a:extLst>
            <a:ext uri="{FF2B5EF4-FFF2-40B4-BE49-F238E27FC236}">
              <a16:creationId xmlns:a16="http://schemas.microsoft.com/office/drawing/2014/main" id="{F4349E9C-DC9A-4993-87AE-710774C9BA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09" name="Text Box 39">
          <a:extLst>
            <a:ext uri="{FF2B5EF4-FFF2-40B4-BE49-F238E27FC236}">
              <a16:creationId xmlns:a16="http://schemas.microsoft.com/office/drawing/2014/main" id="{945E979A-73B9-42F5-B846-7F18955101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10" name="Text Box 39">
          <a:extLst>
            <a:ext uri="{FF2B5EF4-FFF2-40B4-BE49-F238E27FC236}">
              <a16:creationId xmlns:a16="http://schemas.microsoft.com/office/drawing/2014/main" id="{80B23EF9-82D7-40D6-9324-5E88A467B5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11" name="Text Box 39">
          <a:extLst>
            <a:ext uri="{FF2B5EF4-FFF2-40B4-BE49-F238E27FC236}">
              <a16:creationId xmlns:a16="http://schemas.microsoft.com/office/drawing/2014/main" id="{77C59D1C-E242-4578-8D88-E6C1BDD3DF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12" name="Text Box 39">
          <a:extLst>
            <a:ext uri="{FF2B5EF4-FFF2-40B4-BE49-F238E27FC236}">
              <a16:creationId xmlns:a16="http://schemas.microsoft.com/office/drawing/2014/main" id="{53326231-6226-4A90-938C-54E963F79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13" name="Text Box 39">
          <a:extLst>
            <a:ext uri="{FF2B5EF4-FFF2-40B4-BE49-F238E27FC236}">
              <a16:creationId xmlns:a16="http://schemas.microsoft.com/office/drawing/2014/main" id="{C1909D13-C821-461F-AFF7-A89B6EA9A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14" name="Text Box 39">
          <a:extLst>
            <a:ext uri="{FF2B5EF4-FFF2-40B4-BE49-F238E27FC236}">
              <a16:creationId xmlns:a16="http://schemas.microsoft.com/office/drawing/2014/main" id="{445D200D-B73F-432F-A1EA-01FDF604AE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15" name="Text Box 39">
          <a:extLst>
            <a:ext uri="{FF2B5EF4-FFF2-40B4-BE49-F238E27FC236}">
              <a16:creationId xmlns:a16="http://schemas.microsoft.com/office/drawing/2014/main" id="{113BBC6B-CBC1-48AC-BE34-BC54F9024B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16" name="Text Box 39">
          <a:extLst>
            <a:ext uri="{FF2B5EF4-FFF2-40B4-BE49-F238E27FC236}">
              <a16:creationId xmlns:a16="http://schemas.microsoft.com/office/drawing/2014/main" id="{9841F66F-74F7-4017-A4D6-3502CF9BED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17" name="Text Box 39">
          <a:extLst>
            <a:ext uri="{FF2B5EF4-FFF2-40B4-BE49-F238E27FC236}">
              <a16:creationId xmlns:a16="http://schemas.microsoft.com/office/drawing/2014/main" id="{F6732E86-48F3-47B8-8EA0-D899499CD7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18" name="Text Box 39">
          <a:extLst>
            <a:ext uri="{FF2B5EF4-FFF2-40B4-BE49-F238E27FC236}">
              <a16:creationId xmlns:a16="http://schemas.microsoft.com/office/drawing/2014/main" id="{D1862D35-B640-45F5-B334-D098F67F3B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19" name="Text Box 39">
          <a:extLst>
            <a:ext uri="{FF2B5EF4-FFF2-40B4-BE49-F238E27FC236}">
              <a16:creationId xmlns:a16="http://schemas.microsoft.com/office/drawing/2014/main" id="{A1AE7AC8-641C-4747-BB26-412D234C7F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20" name="Text Box 39">
          <a:extLst>
            <a:ext uri="{FF2B5EF4-FFF2-40B4-BE49-F238E27FC236}">
              <a16:creationId xmlns:a16="http://schemas.microsoft.com/office/drawing/2014/main" id="{72C263EC-B8BD-4E27-967A-3A616B6A45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21" name="Text Box 39">
          <a:extLst>
            <a:ext uri="{FF2B5EF4-FFF2-40B4-BE49-F238E27FC236}">
              <a16:creationId xmlns:a16="http://schemas.microsoft.com/office/drawing/2014/main" id="{B6911431-1667-4A1D-BB8E-1E6FC0FB2D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22" name="Text Box 39">
          <a:extLst>
            <a:ext uri="{FF2B5EF4-FFF2-40B4-BE49-F238E27FC236}">
              <a16:creationId xmlns:a16="http://schemas.microsoft.com/office/drawing/2014/main" id="{BF240BA0-AFF3-4544-A833-7C044E14E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23" name="Text Box 39">
          <a:extLst>
            <a:ext uri="{FF2B5EF4-FFF2-40B4-BE49-F238E27FC236}">
              <a16:creationId xmlns:a16="http://schemas.microsoft.com/office/drawing/2014/main" id="{895560D1-299D-4DE2-8CEE-96B73AD12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24" name="Text Box 39">
          <a:extLst>
            <a:ext uri="{FF2B5EF4-FFF2-40B4-BE49-F238E27FC236}">
              <a16:creationId xmlns:a16="http://schemas.microsoft.com/office/drawing/2014/main" id="{A3563727-EDE3-497A-BB63-8CF721D4E1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B86AFE3F-12DE-4C71-A40F-404FD8CAE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26" name="Text Box 39">
          <a:extLst>
            <a:ext uri="{FF2B5EF4-FFF2-40B4-BE49-F238E27FC236}">
              <a16:creationId xmlns:a16="http://schemas.microsoft.com/office/drawing/2014/main" id="{D95F6C63-3C01-48EF-9F69-ADCF1380E4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27" name="Text Box 39">
          <a:extLst>
            <a:ext uri="{FF2B5EF4-FFF2-40B4-BE49-F238E27FC236}">
              <a16:creationId xmlns:a16="http://schemas.microsoft.com/office/drawing/2014/main" id="{F8EDCADF-963B-4D5B-BBA7-E383D69E19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28" name="Text Box 39">
          <a:extLst>
            <a:ext uri="{FF2B5EF4-FFF2-40B4-BE49-F238E27FC236}">
              <a16:creationId xmlns:a16="http://schemas.microsoft.com/office/drawing/2014/main" id="{CBECF8FC-BEB5-4636-B8CF-8DF901CC0E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29" name="Text Box 39">
          <a:extLst>
            <a:ext uri="{FF2B5EF4-FFF2-40B4-BE49-F238E27FC236}">
              <a16:creationId xmlns:a16="http://schemas.microsoft.com/office/drawing/2014/main" id="{8B452E14-3C8D-4818-B274-0FDB2CD60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30" name="Text Box 39">
          <a:extLst>
            <a:ext uri="{FF2B5EF4-FFF2-40B4-BE49-F238E27FC236}">
              <a16:creationId xmlns:a16="http://schemas.microsoft.com/office/drawing/2014/main" id="{2F1C6075-E28C-43ED-A8B5-EBBE54F11B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31" name="Text Box 39">
          <a:extLst>
            <a:ext uri="{FF2B5EF4-FFF2-40B4-BE49-F238E27FC236}">
              <a16:creationId xmlns:a16="http://schemas.microsoft.com/office/drawing/2014/main" id="{ACA4A6DC-BBD2-49DD-988B-01769CD33B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32" name="Text Box 39">
          <a:extLst>
            <a:ext uri="{FF2B5EF4-FFF2-40B4-BE49-F238E27FC236}">
              <a16:creationId xmlns:a16="http://schemas.microsoft.com/office/drawing/2014/main" id="{74AEB4D2-C9D5-4878-90A0-40C359D7BB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33" name="Text Box 39">
          <a:extLst>
            <a:ext uri="{FF2B5EF4-FFF2-40B4-BE49-F238E27FC236}">
              <a16:creationId xmlns:a16="http://schemas.microsoft.com/office/drawing/2014/main" id="{6F7ABE7C-1AF4-496E-9BA0-822983D720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340</xdr:row>
      <xdr:rowOff>0</xdr:rowOff>
    </xdr:from>
    <xdr:ext cx="66675" cy="152400"/>
    <xdr:sp macro="" textlink="">
      <xdr:nvSpPr>
        <xdr:cNvPr id="3734" name="Text Box 39">
          <a:extLst>
            <a:ext uri="{FF2B5EF4-FFF2-40B4-BE49-F238E27FC236}">
              <a16:creationId xmlns:a16="http://schemas.microsoft.com/office/drawing/2014/main" id="{35EAF9BA-93F8-43D5-A929-48268356B5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340</xdr:row>
      <xdr:rowOff>0</xdr:rowOff>
    </xdr:from>
    <xdr:ext cx="0" cy="114300"/>
    <xdr:sp macro="" textlink="">
      <xdr:nvSpPr>
        <xdr:cNvPr id="3735" name="Text Box 39">
          <a:extLst>
            <a:ext uri="{FF2B5EF4-FFF2-40B4-BE49-F238E27FC236}">
              <a16:creationId xmlns:a16="http://schemas.microsoft.com/office/drawing/2014/main" id="{F320A483-89F5-456E-8005-0D1554F603AC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340</xdr:row>
      <xdr:rowOff>0</xdr:rowOff>
    </xdr:from>
    <xdr:ext cx="0" cy="333375"/>
    <xdr:sp macro="" textlink="">
      <xdr:nvSpPr>
        <xdr:cNvPr id="3736" name="Text Box 39">
          <a:extLst>
            <a:ext uri="{FF2B5EF4-FFF2-40B4-BE49-F238E27FC236}">
              <a16:creationId xmlns:a16="http://schemas.microsoft.com/office/drawing/2014/main" id="{FE8ED036-6E14-4107-8C68-234A07A02517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340</xdr:row>
      <xdr:rowOff>0</xdr:rowOff>
    </xdr:from>
    <xdr:ext cx="0" cy="333375"/>
    <xdr:sp macro="" textlink="">
      <xdr:nvSpPr>
        <xdr:cNvPr id="3737" name="Text Box 39">
          <a:extLst>
            <a:ext uri="{FF2B5EF4-FFF2-40B4-BE49-F238E27FC236}">
              <a16:creationId xmlns:a16="http://schemas.microsoft.com/office/drawing/2014/main" id="{8AFCDCB6-3CC8-4C6F-87AC-0CBADF75FE3E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340</xdr:row>
      <xdr:rowOff>0</xdr:rowOff>
    </xdr:from>
    <xdr:ext cx="0" cy="428625"/>
    <xdr:sp macro="" textlink="">
      <xdr:nvSpPr>
        <xdr:cNvPr id="3738" name="Text Box 39">
          <a:extLst>
            <a:ext uri="{FF2B5EF4-FFF2-40B4-BE49-F238E27FC236}">
              <a16:creationId xmlns:a16="http://schemas.microsoft.com/office/drawing/2014/main" id="{61D2A9DE-141A-40A5-BFF5-D6BF7EF3FE3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39" name="Text Box 39">
          <a:extLst>
            <a:ext uri="{FF2B5EF4-FFF2-40B4-BE49-F238E27FC236}">
              <a16:creationId xmlns:a16="http://schemas.microsoft.com/office/drawing/2014/main" id="{3558FA4C-9FDA-40FC-8FFB-0A933D35930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40" name="Text Box 39">
          <a:extLst>
            <a:ext uri="{FF2B5EF4-FFF2-40B4-BE49-F238E27FC236}">
              <a16:creationId xmlns:a16="http://schemas.microsoft.com/office/drawing/2014/main" id="{3AC60A92-5915-4A3F-AB02-C098C65B2E1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41" name="Text Box 39">
          <a:extLst>
            <a:ext uri="{FF2B5EF4-FFF2-40B4-BE49-F238E27FC236}">
              <a16:creationId xmlns:a16="http://schemas.microsoft.com/office/drawing/2014/main" id="{F5614E45-E5B5-4AF2-BEB4-95995B7775D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42" name="Text Box 39">
          <a:extLst>
            <a:ext uri="{FF2B5EF4-FFF2-40B4-BE49-F238E27FC236}">
              <a16:creationId xmlns:a16="http://schemas.microsoft.com/office/drawing/2014/main" id="{4DBE628F-8DF6-4CD6-BB03-A13E37159C9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43" name="Text Box 39">
          <a:extLst>
            <a:ext uri="{FF2B5EF4-FFF2-40B4-BE49-F238E27FC236}">
              <a16:creationId xmlns:a16="http://schemas.microsoft.com/office/drawing/2014/main" id="{5CFD0527-08E1-428B-9394-CF52E6A07B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44" name="Text Box 39">
          <a:extLst>
            <a:ext uri="{FF2B5EF4-FFF2-40B4-BE49-F238E27FC236}">
              <a16:creationId xmlns:a16="http://schemas.microsoft.com/office/drawing/2014/main" id="{FC207736-7FD2-4E2F-9AD5-26A9A3CCBD6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45" name="Text Box 39">
          <a:extLst>
            <a:ext uri="{FF2B5EF4-FFF2-40B4-BE49-F238E27FC236}">
              <a16:creationId xmlns:a16="http://schemas.microsoft.com/office/drawing/2014/main" id="{2E7CA835-7B07-4CE3-873F-A78E1B789C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46" name="Text Box 39">
          <a:extLst>
            <a:ext uri="{FF2B5EF4-FFF2-40B4-BE49-F238E27FC236}">
              <a16:creationId xmlns:a16="http://schemas.microsoft.com/office/drawing/2014/main" id="{C14B3665-0C93-40B7-AC1B-359CB88F938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47" name="Text Box 39">
          <a:extLst>
            <a:ext uri="{FF2B5EF4-FFF2-40B4-BE49-F238E27FC236}">
              <a16:creationId xmlns:a16="http://schemas.microsoft.com/office/drawing/2014/main" id="{15229338-660C-4566-8D76-0624F1A9940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48" name="Text Box 39">
          <a:extLst>
            <a:ext uri="{FF2B5EF4-FFF2-40B4-BE49-F238E27FC236}">
              <a16:creationId xmlns:a16="http://schemas.microsoft.com/office/drawing/2014/main" id="{1D5A75DB-75C5-4570-9E48-EE73678EDA9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49" name="Text Box 39">
          <a:extLst>
            <a:ext uri="{FF2B5EF4-FFF2-40B4-BE49-F238E27FC236}">
              <a16:creationId xmlns:a16="http://schemas.microsoft.com/office/drawing/2014/main" id="{FF2D5896-AB9E-406D-B057-803337C7E1A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50" name="Text Box 39">
          <a:extLst>
            <a:ext uri="{FF2B5EF4-FFF2-40B4-BE49-F238E27FC236}">
              <a16:creationId xmlns:a16="http://schemas.microsoft.com/office/drawing/2014/main" id="{AED0BC3B-B225-41D0-93D3-DC26D2C2E26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51" name="Text Box 39">
          <a:extLst>
            <a:ext uri="{FF2B5EF4-FFF2-40B4-BE49-F238E27FC236}">
              <a16:creationId xmlns:a16="http://schemas.microsoft.com/office/drawing/2014/main" id="{8274DD67-FC0C-401F-BCBC-56102A5EB7C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340</xdr:row>
      <xdr:rowOff>0</xdr:rowOff>
    </xdr:from>
    <xdr:ext cx="0" cy="1179976"/>
    <xdr:sp macro="" textlink="">
      <xdr:nvSpPr>
        <xdr:cNvPr id="3752" name="Text Box 39">
          <a:extLst>
            <a:ext uri="{FF2B5EF4-FFF2-40B4-BE49-F238E27FC236}">
              <a16:creationId xmlns:a16="http://schemas.microsoft.com/office/drawing/2014/main" id="{5A6C0045-9205-493D-9AA8-AC9F3DB81FD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53" name="Text Box 39">
          <a:extLst>
            <a:ext uri="{FF2B5EF4-FFF2-40B4-BE49-F238E27FC236}">
              <a16:creationId xmlns:a16="http://schemas.microsoft.com/office/drawing/2014/main" id="{48307845-907D-46EE-8FCA-B4AE7F79A06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54" name="Text Box 39">
          <a:extLst>
            <a:ext uri="{FF2B5EF4-FFF2-40B4-BE49-F238E27FC236}">
              <a16:creationId xmlns:a16="http://schemas.microsoft.com/office/drawing/2014/main" id="{7DADEB26-9D9F-45CA-8A59-828E9FD74CD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55" name="Text Box 39">
          <a:extLst>
            <a:ext uri="{FF2B5EF4-FFF2-40B4-BE49-F238E27FC236}">
              <a16:creationId xmlns:a16="http://schemas.microsoft.com/office/drawing/2014/main" id="{9BAA5157-DA37-449D-BC5C-1434BF3CB61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56" name="Text Box 39">
          <a:extLst>
            <a:ext uri="{FF2B5EF4-FFF2-40B4-BE49-F238E27FC236}">
              <a16:creationId xmlns:a16="http://schemas.microsoft.com/office/drawing/2014/main" id="{BABCD835-6F7B-4D58-8CC8-06EA733E6C0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57" name="Text Box 39">
          <a:extLst>
            <a:ext uri="{FF2B5EF4-FFF2-40B4-BE49-F238E27FC236}">
              <a16:creationId xmlns:a16="http://schemas.microsoft.com/office/drawing/2014/main" id="{8A3A7058-2B6C-4A27-AC6B-8168269EBC4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58" name="Text Box 39">
          <a:extLst>
            <a:ext uri="{FF2B5EF4-FFF2-40B4-BE49-F238E27FC236}">
              <a16:creationId xmlns:a16="http://schemas.microsoft.com/office/drawing/2014/main" id="{EF9B45A2-BD6B-4BA0-9C59-44BD161CB76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F75984FB-CE7B-4FE2-85BF-3E08F3D7C6B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60" name="Text Box 39">
          <a:extLst>
            <a:ext uri="{FF2B5EF4-FFF2-40B4-BE49-F238E27FC236}">
              <a16:creationId xmlns:a16="http://schemas.microsoft.com/office/drawing/2014/main" id="{DD6DA6DC-4744-4DB7-8A75-A48F58BF6CD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61" name="Text Box 39">
          <a:extLst>
            <a:ext uri="{FF2B5EF4-FFF2-40B4-BE49-F238E27FC236}">
              <a16:creationId xmlns:a16="http://schemas.microsoft.com/office/drawing/2014/main" id="{1288B23B-DFDB-4728-9822-BDFB3B596B9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62" name="Text Box 39">
          <a:extLst>
            <a:ext uri="{FF2B5EF4-FFF2-40B4-BE49-F238E27FC236}">
              <a16:creationId xmlns:a16="http://schemas.microsoft.com/office/drawing/2014/main" id="{D811622C-5585-4669-8A3A-E4ACC66BEF5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63" name="Text Box 39">
          <a:extLst>
            <a:ext uri="{FF2B5EF4-FFF2-40B4-BE49-F238E27FC236}">
              <a16:creationId xmlns:a16="http://schemas.microsoft.com/office/drawing/2014/main" id="{A4C3A093-4D03-4B6A-A729-5B18325D1D5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64" name="Text Box 39">
          <a:extLst>
            <a:ext uri="{FF2B5EF4-FFF2-40B4-BE49-F238E27FC236}">
              <a16:creationId xmlns:a16="http://schemas.microsoft.com/office/drawing/2014/main" id="{CA1DBF78-1A60-49D2-BF22-06DE724721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65" name="Text Box 39">
          <a:extLst>
            <a:ext uri="{FF2B5EF4-FFF2-40B4-BE49-F238E27FC236}">
              <a16:creationId xmlns:a16="http://schemas.microsoft.com/office/drawing/2014/main" id="{7D334104-A3CD-4519-B5CA-E72F3407F19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66" name="Text Box 39">
          <a:extLst>
            <a:ext uri="{FF2B5EF4-FFF2-40B4-BE49-F238E27FC236}">
              <a16:creationId xmlns:a16="http://schemas.microsoft.com/office/drawing/2014/main" id="{AE42BBB4-73C8-475B-A398-F869EB4FC5D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43701"/>
    <xdr:sp macro="" textlink="">
      <xdr:nvSpPr>
        <xdr:cNvPr id="3767" name="Text Box 39">
          <a:extLst>
            <a:ext uri="{FF2B5EF4-FFF2-40B4-BE49-F238E27FC236}">
              <a16:creationId xmlns:a16="http://schemas.microsoft.com/office/drawing/2014/main" id="{B87E509F-7F68-434F-A6FC-076578754C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68" name="Text Box 39">
          <a:extLst>
            <a:ext uri="{FF2B5EF4-FFF2-40B4-BE49-F238E27FC236}">
              <a16:creationId xmlns:a16="http://schemas.microsoft.com/office/drawing/2014/main" id="{C99E9B98-24E8-4356-A8B7-86410939C8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69" name="Text Box 39">
          <a:extLst>
            <a:ext uri="{FF2B5EF4-FFF2-40B4-BE49-F238E27FC236}">
              <a16:creationId xmlns:a16="http://schemas.microsoft.com/office/drawing/2014/main" id="{EB00E1D9-9593-4DD7-A717-2B6063AAB9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70" name="Text Box 39">
          <a:extLst>
            <a:ext uri="{FF2B5EF4-FFF2-40B4-BE49-F238E27FC236}">
              <a16:creationId xmlns:a16="http://schemas.microsoft.com/office/drawing/2014/main" id="{65C619EC-9346-484C-B3A4-7C637698C17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71" name="Text Box 39">
          <a:extLst>
            <a:ext uri="{FF2B5EF4-FFF2-40B4-BE49-F238E27FC236}">
              <a16:creationId xmlns:a16="http://schemas.microsoft.com/office/drawing/2014/main" id="{7267C93F-6B9C-4FB8-BA3D-894DD13F9B8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72" name="Text Box 39">
          <a:extLst>
            <a:ext uri="{FF2B5EF4-FFF2-40B4-BE49-F238E27FC236}">
              <a16:creationId xmlns:a16="http://schemas.microsoft.com/office/drawing/2014/main" id="{260C91AE-25FB-421E-B692-AA0B290854F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73" name="Text Box 39">
          <a:extLst>
            <a:ext uri="{FF2B5EF4-FFF2-40B4-BE49-F238E27FC236}">
              <a16:creationId xmlns:a16="http://schemas.microsoft.com/office/drawing/2014/main" id="{0EEED467-9091-42D2-AD5A-F9933D3DB4A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74" name="Text Box 39">
          <a:extLst>
            <a:ext uri="{FF2B5EF4-FFF2-40B4-BE49-F238E27FC236}">
              <a16:creationId xmlns:a16="http://schemas.microsoft.com/office/drawing/2014/main" id="{8FCDF22E-1BCB-4DA4-9D28-4B9A809FDD2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75" name="Text Box 39">
          <a:extLst>
            <a:ext uri="{FF2B5EF4-FFF2-40B4-BE49-F238E27FC236}">
              <a16:creationId xmlns:a16="http://schemas.microsoft.com/office/drawing/2014/main" id="{61B1CA6B-ACA3-402E-9C81-A8B083617B6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76" name="Text Box 39">
          <a:extLst>
            <a:ext uri="{FF2B5EF4-FFF2-40B4-BE49-F238E27FC236}">
              <a16:creationId xmlns:a16="http://schemas.microsoft.com/office/drawing/2014/main" id="{26DB7B3A-9064-46DC-85F0-2E6A26C08E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77" name="Text Box 39">
          <a:extLst>
            <a:ext uri="{FF2B5EF4-FFF2-40B4-BE49-F238E27FC236}">
              <a16:creationId xmlns:a16="http://schemas.microsoft.com/office/drawing/2014/main" id="{CA4C9EB2-4F33-430F-AACC-A27681C00C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78" name="Text Box 39">
          <a:extLst>
            <a:ext uri="{FF2B5EF4-FFF2-40B4-BE49-F238E27FC236}">
              <a16:creationId xmlns:a16="http://schemas.microsoft.com/office/drawing/2014/main" id="{A2F3BFB6-84DD-4D47-99C0-796E8CEE734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79" name="Text Box 39">
          <a:extLst>
            <a:ext uri="{FF2B5EF4-FFF2-40B4-BE49-F238E27FC236}">
              <a16:creationId xmlns:a16="http://schemas.microsoft.com/office/drawing/2014/main" id="{75189926-83CE-45E7-826D-2EEEF6C0CA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80" name="Text Box 39">
          <a:extLst>
            <a:ext uri="{FF2B5EF4-FFF2-40B4-BE49-F238E27FC236}">
              <a16:creationId xmlns:a16="http://schemas.microsoft.com/office/drawing/2014/main" id="{279EF5A9-10E1-492A-BA9B-4D0426E82D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81" name="Text Box 39">
          <a:extLst>
            <a:ext uri="{FF2B5EF4-FFF2-40B4-BE49-F238E27FC236}">
              <a16:creationId xmlns:a16="http://schemas.microsoft.com/office/drawing/2014/main" id="{EB04C278-B31D-4751-8345-4A7AC138ACD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82" name="Text Box 39">
          <a:extLst>
            <a:ext uri="{FF2B5EF4-FFF2-40B4-BE49-F238E27FC236}">
              <a16:creationId xmlns:a16="http://schemas.microsoft.com/office/drawing/2014/main" id="{6F65F315-8114-4582-993A-AC75E654440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83" name="Text Box 39">
          <a:extLst>
            <a:ext uri="{FF2B5EF4-FFF2-40B4-BE49-F238E27FC236}">
              <a16:creationId xmlns:a16="http://schemas.microsoft.com/office/drawing/2014/main" id="{5080FAE6-BB3B-4620-A202-1D1B18E3FC1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84" name="Text Box 39">
          <a:extLst>
            <a:ext uri="{FF2B5EF4-FFF2-40B4-BE49-F238E27FC236}">
              <a16:creationId xmlns:a16="http://schemas.microsoft.com/office/drawing/2014/main" id="{1D126828-546D-4B38-A0F1-1D977CDBA27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85" name="Text Box 39">
          <a:extLst>
            <a:ext uri="{FF2B5EF4-FFF2-40B4-BE49-F238E27FC236}">
              <a16:creationId xmlns:a16="http://schemas.microsoft.com/office/drawing/2014/main" id="{ABBB2F30-07CF-4754-A8E2-91837792479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86" name="Text Box 39">
          <a:extLst>
            <a:ext uri="{FF2B5EF4-FFF2-40B4-BE49-F238E27FC236}">
              <a16:creationId xmlns:a16="http://schemas.microsoft.com/office/drawing/2014/main" id="{85A79966-4083-4A2A-806F-F93159EB021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87" name="Text Box 39">
          <a:extLst>
            <a:ext uri="{FF2B5EF4-FFF2-40B4-BE49-F238E27FC236}">
              <a16:creationId xmlns:a16="http://schemas.microsoft.com/office/drawing/2014/main" id="{105817D7-DDEE-4E2E-875E-90F20932043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88" name="Text Box 39">
          <a:extLst>
            <a:ext uri="{FF2B5EF4-FFF2-40B4-BE49-F238E27FC236}">
              <a16:creationId xmlns:a16="http://schemas.microsoft.com/office/drawing/2014/main" id="{4AF0C622-8A72-46AE-9566-BF2566F2B39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89" name="Text Box 39">
          <a:extLst>
            <a:ext uri="{FF2B5EF4-FFF2-40B4-BE49-F238E27FC236}">
              <a16:creationId xmlns:a16="http://schemas.microsoft.com/office/drawing/2014/main" id="{3D74077B-5096-4012-8352-F078BB6F568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90" name="Text Box 39">
          <a:extLst>
            <a:ext uri="{FF2B5EF4-FFF2-40B4-BE49-F238E27FC236}">
              <a16:creationId xmlns:a16="http://schemas.microsoft.com/office/drawing/2014/main" id="{548801C3-D736-4647-8D54-F6739609487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91" name="Text Box 39">
          <a:extLst>
            <a:ext uri="{FF2B5EF4-FFF2-40B4-BE49-F238E27FC236}">
              <a16:creationId xmlns:a16="http://schemas.microsoft.com/office/drawing/2014/main" id="{7C7F7482-AA1E-450F-AA38-43E874B9979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92" name="Text Box 39">
          <a:extLst>
            <a:ext uri="{FF2B5EF4-FFF2-40B4-BE49-F238E27FC236}">
              <a16:creationId xmlns:a16="http://schemas.microsoft.com/office/drawing/2014/main" id="{283804FA-D882-4530-9383-3A4A9C5455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93" name="Text Box 39">
          <a:extLst>
            <a:ext uri="{FF2B5EF4-FFF2-40B4-BE49-F238E27FC236}">
              <a16:creationId xmlns:a16="http://schemas.microsoft.com/office/drawing/2014/main" id="{AF519A24-B242-4651-AFFB-305F79837FF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94" name="Text Box 39">
          <a:extLst>
            <a:ext uri="{FF2B5EF4-FFF2-40B4-BE49-F238E27FC236}">
              <a16:creationId xmlns:a16="http://schemas.microsoft.com/office/drawing/2014/main" id="{98EFC4B8-1D5B-4419-8875-EF804BB01A3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95" name="Text Box 39">
          <a:extLst>
            <a:ext uri="{FF2B5EF4-FFF2-40B4-BE49-F238E27FC236}">
              <a16:creationId xmlns:a16="http://schemas.microsoft.com/office/drawing/2014/main" id="{2B4EEBE2-7C3D-4071-A0FB-B30698A3DFF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96" name="Text Box 39">
          <a:extLst>
            <a:ext uri="{FF2B5EF4-FFF2-40B4-BE49-F238E27FC236}">
              <a16:creationId xmlns:a16="http://schemas.microsoft.com/office/drawing/2014/main" id="{1C483F51-DDEB-4743-8056-9D8656CC489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97" name="Text Box 39">
          <a:extLst>
            <a:ext uri="{FF2B5EF4-FFF2-40B4-BE49-F238E27FC236}">
              <a16:creationId xmlns:a16="http://schemas.microsoft.com/office/drawing/2014/main" id="{2D60005B-F5D2-4EC4-BE41-524E9E69EE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98" name="Text Box 39">
          <a:extLst>
            <a:ext uri="{FF2B5EF4-FFF2-40B4-BE49-F238E27FC236}">
              <a16:creationId xmlns:a16="http://schemas.microsoft.com/office/drawing/2014/main" id="{A20F17A9-7E3A-4D77-ABC0-E1176659235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799" name="Text Box 39">
          <a:extLst>
            <a:ext uri="{FF2B5EF4-FFF2-40B4-BE49-F238E27FC236}">
              <a16:creationId xmlns:a16="http://schemas.microsoft.com/office/drawing/2014/main" id="{B3796E6A-8618-4185-B877-9691A9B3D4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00" name="Text Box 39">
          <a:extLst>
            <a:ext uri="{FF2B5EF4-FFF2-40B4-BE49-F238E27FC236}">
              <a16:creationId xmlns:a16="http://schemas.microsoft.com/office/drawing/2014/main" id="{931332CE-EBD8-498E-BA8E-BF34DD50DEF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73A6F766-6569-49D4-A45B-F637ACAB6A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02" name="Text Box 39">
          <a:extLst>
            <a:ext uri="{FF2B5EF4-FFF2-40B4-BE49-F238E27FC236}">
              <a16:creationId xmlns:a16="http://schemas.microsoft.com/office/drawing/2014/main" id="{DF7BF22D-6B34-4A75-9A67-661F4E13E66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03" name="Text Box 39">
          <a:extLst>
            <a:ext uri="{FF2B5EF4-FFF2-40B4-BE49-F238E27FC236}">
              <a16:creationId xmlns:a16="http://schemas.microsoft.com/office/drawing/2014/main" id="{399A031E-835F-4A76-948D-77FE5EACC7A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04" name="Text Box 39">
          <a:extLst>
            <a:ext uri="{FF2B5EF4-FFF2-40B4-BE49-F238E27FC236}">
              <a16:creationId xmlns:a16="http://schemas.microsoft.com/office/drawing/2014/main" id="{F956C277-F1CC-48E5-B5B6-7531F78FD8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05" name="Text Box 39">
          <a:extLst>
            <a:ext uri="{FF2B5EF4-FFF2-40B4-BE49-F238E27FC236}">
              <a16:creationId xmlns:a16="http://schemas.microsoft.com/office/drawing/2014/main" id="{FAAFE240-0CDD-470A-A327-08B6D63DAE6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06" name="Text Box 39">
          <a:extLst>
            <a:ext uri="{FF2B5EF4-FFF2-40B4-BE49-F238E27FC236}">
              <a16:creationId xmlns:a16="http://schemas.microsoft.com/office/drawing/2014/main" id="{8F652421-555E-4682-BF50-30959B9C952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07" name="Text Box 39">
          <a:extLst>
            <a:ext uri="{FF2B5EF4-FFF2-40B4-BE49-F238E27FC236}">
              <a16:creationId xmlns:a16="http://schemas.microsoft.com/office/drawing/2014/main" id="{8DFBB33A-0A14-4482-9588-465FF0A7E17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08" name="Text Box 39">
          <a:extLst>
            <a:ext uri="{FF2B5EF4-FFF2-40B4-BE49-F238E27FC236}">
              <a16:creationId xmlns:a16="http://schemas.microsoft.com/office/drawing/2014/main" id="{EDC4A72C-478D-45B4-B503-445557497AE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09" name="Text Box 39">
          <a:extLst>
            <a:ext uri="{FF2B5EF4-FFF2-40B4-BE49-F238E27FC236}">
              <a16:creationId xmlns:a16="http://schemas.microsoft.com/office/drawing/2014/main" id="{EFEF31F4-9837-42DE-824E-EEF72F656D8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10" name="Text Box 39">
          <a:extLst>
            <a:ext uri="{FF2B5EF4-FFF2-40B4-BE49-F238E27FC236}">
              <a16:creationId xmlns:a16="http://schemas.microsoft.com/office/drawing/2014/main" id="{88BE82CC-4E54-41E8-89C9-1688C2D2FD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11" name="Text Box 39">
          <a:extLst>
            <a:ext uri="{FF2B5EF4-FFF2-40B4-BE49-F238E27FC236}">
              <a16:creationId xmlns:a16="http://schemas.microsoft.com/office/drawing/2014/main" id="{3404B497-627B-4A30-A78A-8C75F17D483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12" name="Text Box 39">
          <a:extLst>
            <a:ext uri="{FF2B5EF4-FFF2-40B4-BE49-F238E27FC236}">
              <a16:creationId xmlns:a16="http://schemas.microsoft.com/office/drawing/2014/main" id="{1D53D471-26DD-43F6-B7FA-E733AA9E90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13" name="Text Box 39">
          <a:extLst>
            <a:ext uri="{FF2B5EF4-FFF2-40B4-BE49-F238E27FC236}">
              <a16:creationId xmlns:a16="http://schemas.microsoft.com/office/drawing/2014/main" id="{2521544E-CD4D-4A75-870A-A2A87C47825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14" name="Text Box 39">
          <a:extLst>
            <a:ext uri="{FF2B5EF4-FFF2-40B4-BE49-F238E27FC236}">
              <a16:creationId xmlns:a16="http://schemas.microsoft.com/office/drawing/2014/main" id="{6F3D8616-457B-43F3-9624-1DCF0AB1B2F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15" name="Text Box 39">
          <a:extLst>
            <a:ext uri="{FF2B5EF4-FFF2-40B4-BE49-F238E27FC236}">
              <a16:creationId xmlns:a16="http://schemas.microsoft.com/office/drawing/2014/main" id="{E5A2908C-B258-4517-8EB2-BF285F0B369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16" name="Text Box 39">
          <a:extLst>
            <a:ext uri="{FF2B5EF4-FFF2-40B4-BE49-F238E27FC236}">
              <a16:creationId xmlns:a16="http://schemas.microsoft.com/office/drawing/2014/main" id="{94ADABA9-F5A2-4F85-AB2A-EBC1F291DB3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17" name="Text Box 39">
          <a:extLst>
            <a:ext uri="{FF2B5EF4-FFF2-40B4-BE49-F238E27FC236}">
              <a16:creationId xmlns:a16="http://schemas.microsoft.com/office/drawing/2014/main" id="{6416CAE9-8E28-424E-9251-EA1C1537C90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18" name="Text Box 39">
          <a:extLst>
            <a:ext uri="{FF2B5EF4-FFF2-40B4-BE49-F238E27FC236}">
              <a16:creationId xmlns:a16="http://schemas.microsoft.com/office/drawing/2014/main" id="{BE631DE0-387A-40C8-8529-6273B0CE65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19" name="Text Box 39">
          <a:extLst>
            <a:ext uri="{FF2B5EF4-FFF2-40B4-BE49-F238E27FC236}">
              <a16:creationId xmlns:a16="http://schemas.microsoft.com/office/drawing/2014/main" id="{76C2CCF3-DF8D-491A-886D-F0E983CF1BF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20" name="Text Box 39">
          <a:extLst>
            <a:ext uri="{FF2B5EF4-FFF2-40B4-BE49-F238E27FC236}">
              <a16:creationId xmlns:a16="http://schemas.microsoft.com/office/drawing/2014/main" id="{D580221D-4DB9-4C90-8D81-C89442DB6F1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21" name="Text Box 39">
          <a:extLst>
            <a:ext uri="{FF2B5EF4-FFF2-40B4-BE49-F238E27FC236}">
              <a16:creationId xmlns:a16="http://schemas.microsoft.com/office/drawing/2014/main" id="{D489348A-95A5-4482-BA52-733FD21C04A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22" name="Text Box 39">
          <a:extLst>
            <a:ext uri="{FF2B5EF4-FFF2-40B4-BE49-F238E27FC236}">
              <a16:creationId xmlns:a16="http://schemas.microsoft.com/office/drawing/2014/main" id="{7EA4DCE5-BD87-4FAA-AD9B-7507B35C8B7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23" name="Text Box 39">
          <a:extLst>
            <a:ext uri="{FF2B5EF4-FFF2-40B4-BE49-F238E27FC236}">
              <a16:creationId xmlns:a16="http://schemas.microsoft.com/office/drawing/2014/main" id="{4727CB12-EB35-4CC2-BB34-66365E6B272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24" name="Text Box 39">
          <a:extLst>
            <a:ext uri="{FF2B5EF4-FFF2-40B4-BE49-F238E27FC236}">
              <a16:creationId xmlns:a16="http://schemas.microsoft.com/office/drawing/2014/main" id="{9BEC95F4-5D13-4F49-AB89-769D4332FE3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25" name="Text Box 39">
          <a:extLst>
            <a:ext uri="{FF2B5EF4-FFF2-40B4-BE49-F238E27FC236}">
              <a16:creationId xmlns:a16="http://schemas.microsoft.com/office/drawing/2014/main" id="{675FF845-0959-4989-B8BD-EF922E934BE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26" name="Text Box 39">
          <a:extLst>
            <a:ext uri="{FF2B5EF4-FFF2-40B4-BE49-F238E27FC236}">
              <a16:creationId xmlns:a16="http://schemas.microsoft.com/office/drawing/2014/main" id="{7DDB2503-1D2E-420A-9D88-0FAC083164D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27" name="Text Box 39">
          <a:extLst>
            <a:ext uri="{FF2B5EF4-FFF2-40B4-BE49-F238E27FC236}">
              <a16:creationId xmlns:a16="http://schemas.microsoft.com/office/drawing/2014/main" id="{B166638C-2C36-45F1-BB13-0E1418327FE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28" name="Text Box 39">
          <a:extLst>
            <a:ext uri="{FF2B5EF4-FFF2-40B4-BE49-F238E27FC236}">
              <a16:creationId xmlns:a16="http://schemas.microsoft.com/office/drawing/2014/main" id="{9F295A52-5F5C-46C4-A6F4-3F79978273E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29" name="Text Box 39">
          <a:extLst>
            <a:ext uri="{FF2B5EF4-FFF2-40B4-BE49-F238E27FC236}">
              <a16:creationId xmlns:a16="http://schemas.microsoft.com/office/drawing/2014/main" id="{B61FCBA1-F24E-4349-BED4-5DEAE67436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30" name="Text Box 39">
          <a:extLst>
            <a:ext uri="{FF2B5EF4-FFF2-40B4-BE49-F238E27FC236}">
              <a16:creationId xmlns:a16="http://schemas.microsoft.com/office/drawing/2014/main" id="{32AB2FE4-D19C-44A4-B0E6-11A595C8427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31" name="Text Box 39">
          <a:extLst>
            <a:ext uri="{FF2B5EF4-FFF2-40B4-BE49-F238E27FC236}">
              <a16:creationId xmlns:a16="http://schemas.microsoft.com/office/drawing/2014/main" id="{66718B8E-7FD2-4C84-A485-4BCC885E054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32" name="Text Box 39">
          <a:extLst>
            <a:ext uri="{FF2B5EF4-FFF2-40B4-BE49-F238E27FC236}">
              <a16:creationId xmlns:a16="http://schemas.microsoft.com/office/drawing/2014/main" id="{036205D5-CDFC-4198-9818-6BE3369A0B5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33" name="Text Box 39">
          <a:extLst>
            <a:ext uri="{FF2B5EF4-FFF2-40B4-BE49-F238E27FC236}">
              <a16:creationId xmlns:a16="http://schemas.microsoft.com/office/drawing/2014/main" id="{B7BF87B8-FA24-41D1-AB12-762BBC3631C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34" name="Text Box 39">
          <a:extLst>
            <a:ext uri="{FF2B5EF4-FFF2-40B4-BE49-F238E27FC236}">
              <a16:creationId xmlns:a16="http://schemas.microsoft.com/office/drawing/2014/main" id="{C1B899A6-1A57-417C-8ACF-BADA349076A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A7F78E19-C6B6-4B7E-BB70-2826712EF96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36" name="Text Box 39">
          <a:extLst>
            <a:ext uri="{FF2B5EF4-FFF2-40B4-BE49-F238E27FC236}">
              <a16:creationId xmlns:a16="http://schemas.microsoft.com/office/drawing/2014/main" id="{609386DD-73EE-4904-8903-E062CA8298E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37" name="Text Box 39">
          <a:extLst>
            <a:ext uri="{FF2B5EF4-FFF2-40B4-BE49-F238E27FC236}">
              <a16:creationId xmlns:a16="http://schemas.microsoft.com/office/drawing/2014/main" id="{3C8A1B9E-A35B-4C14-A180-10ABEF27A28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38" name="Text Box 39">
          <a:extLst>
            <a:ext uri="{FF2B5EF4-FFF2-40B4-BE49-F238E27FC236}">
              <a16:creationId xmlns:a16="http://schemas.microsoft.com/office/drawing/2014/main" id="{3A1FB6FE-DB56-4EF2-96AF-5CB417C52C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339</xdr:row>
      <xdr:rowOff>0</xdr:rowOff>
    </xdr:from>
    <xdr:ext cx="0" cy="1179976"/>
    <xdr:sp macro="" textlink="">
      <xdr:nvSpPr>
        <xdr:cNvPr id="3839" name="Text Box 39">
          <a:extLst>
            <a:ext uri="{FF2B5EF4-FFF2-40B4-BE49-F238E27FC236}">
              <a16:creationId xmlns:a16="http://schemas.microsoft.com/office/drawing/2014/main" id="{3D146BD5-F4D2-4BA6-B0DB-90F52358112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76200"/>
    <xdr:sp macro="" textlink="">
      <xdr:nvSpPr>
        <xdr:cNvPr id="3840" name="Text Box 39">
          <a:extLst>
            <a:ext uri="{FF2B5EF4-FFF2-40B4-BE49-F238E27FC236}">
              <a16:creationId xmlns:a16="http://schemas.microsoft.com/office/drawing/2014/main" id="{305FF349-5EE3-4A55-BEE9-10746279C28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841" name="Text Box 39">
          <a:extLst>
            <a:ext uri="{FF2B5EF4-FFF2-40B4-BE49-F238E27FC236}">
              <a16:creationId xmlns:a16="http://schemas.microsoft.com/office/drawing/2014/main" id="{D758F272-CF8E-47AB-AB72-84871DF3956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842" name="Text Box 39">
          <a:extLst>
            <a:ext uri="{FF2B5EF4-FFF2-40B4-BE49-F238E27FC236}">
              <a16:creationId xmlns:a16="http://schemas.microsoft.com/office/drawing/2014/main" id="{1FCBB90D-5AA9-4C6E-8342-C624B8535EA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843" name="Text Box 39">
          <a:extLst>
            <a:ext uri="{FF2B5EF4-FFF2-40B4-BE49-F238E27FC236}">
              <a16:creationId xmlns:a16="http://schemas.microsoft.com/office/drawing/2014/main" id="{233C2263-D5A6-4294-A734-150EABDA3F7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844" name="Text Box 39">
          <a:extLst>
            <a:ext uri="{FF2B5EF4-FFF2-40B4-BE49-F238E27FC236}">
              <a16:creationId xmlns:a16="http://schemas.microsoft.com/office/drawing/2014/main" id="{A1A53367-B79B-4830-854C-AAB2F43ACA2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845" name="Text Box 39">
          <a:extLst>
            <a:ext uri="{FF2B5EF4-FFF2-40B4-BE49-F238E27FC236}">
              <a16:creationId xmlns:a16="http://schemas.microsoft.com/office/drawing/2014/main" id="{D240BE32-CD00-43CD-B604-BCEBE6B6F2C6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46" name="Text Box 39">
          <a:extLst>
            <a:ext uri="{FF2B5EF4-FFF2-40B4-BE49-F238E27FC236}">
              <a16:creationId xmlns:a16="http://schemas.microsoft.com/office/drawing/2014/main" id="{6B40E6B2-EAA0-4A4F-8A9E-73F980DF73C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47" name="Text Box 39">
          <a:extLst>
            <a:ext uri="{FF2B5EF4-FFF2-40B4-BE49-F238E27FC236}">
              <a16:creationId xmlns:a16="http://schemas.microsoft.com/office/drawing/2014/main" id="{5C2721BC-D0F5-4A82-BC16-BD7BF25953F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48" name="Text Box 39">
          <a:extLst>
            <a:ext uri="{FF2B5EF4-FFF2-40B4-BE49-F238E27FC236}">
              <a16:creationId xmlns:a16="http://schemas.microsoft.com/office/drawing/2014/main" id="{F8AC9735-9830-4F56-8472-7BA8C663FA6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49" name="Text Box 39">
          <a:extLst>
            <a:ext uri="{FF2B5EF4-FFF2-40B4-BE49-F238E27FC236}">
              <a16:creationId xmlns:a16="http://schemas.microsoft.com/office/drawing/2014/main" id="{FD647868-B6C8-4132-ADD0-0346E69C379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850" name="Text Box 39">
          <a:extLst>
            <a:ext uri="{FF2B5EF4-FFF2-40B4-BE49-F238E27FC236}">
              <a16:creationId xmlns:a16="http://schemas.microsoft.com/office/drawing/2014/main" id="{5FC91AEA-EAD2-4B1F-BC8F-2CF6F1D02AC6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51" name="Text Box 39">
          <a:extLst>
            <a:ext uri="{FF2B5EF4-FFF2-40B4-BE49-F238E27FC236}">
              <a16:creationId xmlns:a16="http://schemas.microsoft.com/office/drawing/2014/main" id="{8FCC8C66-78C9-45D7-B3F6-DAEA479F18A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52" name="Text Box 39">
          <a:extLst>
            <a:ext uri="{FF2B5EF4-FFF2-40B4-BE49-F238E27FC236}">
              <a16:creationId xmlns:a16="http://schemas.microsoft.com/office/drawing/2014/main" id="{75808117-877D-4564-8D45-3C205080D48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53" name="Text Box 39">
          <a:extLst>
            <a:ext uri="{FF2B5EF4-FFF2-40B4-BE49-F238E27FC236}">
              <a16:creationId xmlns:a16="http://schemas.microsoft.com/office/drawing/2014/main" id="{F51D5157-5FA4-428D-8743-CAF328F9DCD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54" name="Text Box 39">
          <a:extLst>
            <a:ext uri="{FF2B5EF4-FFF2-40B4-BE49-F238E27FC236}">
              <a16:creationId xmlns:a16="http://schemas.microsoft.com/office/drawing/2014/main" id="{05BBE3E0-D801-49BD-9F4F-CC721B7A6F7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855" name="Text Box 39">
          <a:extLst>
            <a:ext uri="{FF2B5EF4-FFF2-40B4-BE49-F238E27FC236}">
              <a16:creationId xmlns:a16="http://schemas.microsoft.com/office/drawing/2014/main" id="{761F5F55-C65F-4204-AA0E-FFA42616618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856" name="Text Box 39">
          <a:extLst>
            <a:ext uri="{FF2B5EF4-FFF2-40B4-BE49-F238E27FC236}">
              <a16:creationId xmlns:a16="http://schemas.microsoft.com/office/drawing/2014/main" id="{690884B0-1561-4875-87AB-469C7B934DA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57" name="Text Box 39">
          <a:extLst>
            <a:ext uri="{FF2B5EF4-FFF2-40B4-BE49-F238E27FC236}">
              <a16:creationId xmlns:a16="http://schemas.microsoft.com/office/drawing/2014/main" id="{8D4E99C0-B845-4E69-A1EB-30E9CBE66E0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58" name="Text Box 39">
          <a:extLst>
            <a:ext uri="{FF2B5EF4-FFF2-40B4-BE49-F238E27FC236}">
              <a16:creationId xmlns:a16="http://schemas.microsoft.com/office/drawing/2014/main" id="{F5550363-AD7F-4404-B299-5C4C7370449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59" name="Text Box 39">
          <a:extLst>
            <a:ext uri="{FF2B5EF4-FFF2-40B4-BE49-F238E27FC236}">
              <a16:creationId xmlns:a16="http://schemas.microsoft.com/office/drawing/2014/main" id="{8C580E07-4447-4734-A942-7FBB0859521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60" name="Text Box 39">
          <a:extLst>
            <a:ext uri="{FF2B5EF4-FFF2-40B4-BE49-F238E27FC236}">
              <a16:creationId xmlns:a16="http://schemas.microsoft.com/office/drawing/2014/main" id="{91627084-D3BD-4BF0-BDA4-1A219E0A045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76200"/>
    <xdr:sp macro="" textlink="">
      <xdr:nvSpPr>
        <xdr:cNvPr id="3861" name="Text Box 39">
          <a:extLst>
            <a:ext uri="{FF2B5EF4-FFF2-40B4-BE49-F238E27FC236}">
              <a16:creationId xmlns:a16="http://schemas.microsoft.com/office/drawing/2014/main" id="{5D24C16A-3531-4BAB-8A8D-6F053F5C777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862" name="Text Box 39">
          <a:extLst>
            <a:ext uri="{FF2B5EF4-FFF2-40B4-BE49-F238E27FC236}">
              <a16:creationId xmlns:a16="http://schemas.microsoft.com/office/drawing/2014/main" id="{CDA24FB3-6294-4FC6-85ED-BF190DF4D64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863" name="Text Box 39">
          <a:extLst>
            <a:ext uri="{FF2B5EF4-FFF2-40B4-BE49-F238E27FC236}">
              <a16:creationId xmlns:a16="http://schemas.microsoft.com/office/drawing/2014/main" id="{2D889A87-1210-403D-A644-C238884850A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864" name="Text Box 39">
          <a:extLst>
            <a:ext uri="{FF2B5EF4-FFF2-40B4-BE49-F238E27FC236}">
              <a16:creationId xmlns:a16="http://schemas.microsoft.com/office/drawing/2014/main" id="{4942F45C-A58C-46E8-875D-E05FCE4B285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65" name="Text Box 39">
          <a:extLst>
            <a:ext uri="{FF2B5EF4-FFF2-40B4-BE49-F238E27FC236}">
              <a16:creationId xmlns:a16="http://schemas.microsoft.com/office/drawing/2014/main" id="{516DFB37-75E4-4CA6-99AD-5D7086EF789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66" name="Text Box 39">
          <a:extLst>
            <a:ext uri="{FF2B5EF4-FFF2-40B4-BE49-F238E27FC236}">
              <a16:creationId xmlns:a16="http://schemas.microsoft.com/office/drawing/2014/main" id="{8A177AC5-A8B0-453D-B661-270AEFA2DEE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867" name="Text Box 39">
          <a:extLst>
            <a:ext uri="{FF2B5EF4-FFF2-40B4-BE49-F238E27FC236}">
              <a16:creationId xmlns:a16="http://schemas.microsoft.com/office/drawing/2014/main" id="{F7D85DC3-D9EE-467D-8FAB-977884A02CB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68" name="Text Box 39">
          <a:extLst>
            <a:ext uri="{FF2B5EF4-FFF2-40B4-BE49-F238E27FC236}">
              <a16:creationId xmlns:a16="http://schemas.microsoft.com/office/drawing/2014/main" id="{52FD47FC-634C-4DBB-AA5A-6F0F9173EF8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69" name="Text Box 39">
          <a:extLst>
            <a:ext uri="{FF2B5EF4-FFF2-40B4-BE49-F238E27FC236}">
              <a16:creationId xmlns:a16="http://schemas.microsoft.com/office/drawing/2014/main" id="{928755C3-BCBA-4174-84A8-E6DB3C1FC33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70" name="Text Box 39">
          <a:extLst>
            <a:ext uri="{FF2B5EF4-FFF2-40B4-BE49-F238E27FC236}">
              <a16:creationId xmlns:a16="http://schemas.microsoft.com/office/drawing/2014/main" id="{F702C241-A92B-4535-9F82-A32D9F67AB2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71" name="Text Box 39">
          <a:extLst>
            <a:ext uri="{FF2B5EF4-FFF2-40B4-BE49-F238E27FC236}">
              <a16:creationId xmlns:a16="http://schemas.microsoft.com/office/drawing/2014/main" id="{0B5850F6-AA9D-4910-BF77-8B1AC8813FB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872" name="Text Box 39">
          <a:extLst>
            <a:ext uri="{FF2B5EF4-FFF2-40B4-BE49-F238E27FC236}">
              <a16:creationId xmlns:a16="http://schemas.microsoft.com/office/drawing/2014/main" id="{FD429B28-A741-4690-BA62-D2DE92DBCCB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873" name="Text Box 39">
          <a:extLst>
            <a:ext uri="{FF2B5EF4-FFF2-40B4-BE49-F238E27FC236}">
              <a16:creationId xmlns:a16="http://schemas.microsoft.com/office/drawing/2014/main" id="{CB9A3222-BC5D-4965-9457-95A3E0A4925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74" name="Text Box 39">
          <a:extLst>
            <a:ext uri="{FF2B5EF4-FFF2-40B4-BE49-F238E27FC236}">
              <a16:creationId xmlns:a16="http://schemas.microsoft.com/office/drawing/2014/main" id="{279A6078-712A-4107-A434-DDF63953ECE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75" name="Text Box 39">
          <a:extLst>
            <a:ext uri="{FF2B5EF4-FFF2-40B4-BE49-F238E27FC236}">
              <a16:creationId xmlns:a16="http://schemas.microsoft.com/office/drawing/2014/main" id="{01390651-9437-45A3-BD60-41986C7FB2E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76" name="Text Box 39">
          <a:extLst>
            <a:ext uri="{FF2B5EF4-FFF2-40B4-BE49-F238E27FC236}">
              <a16:creationId xmlns:a16="http://schemas.microsoft.com/office/drawing/2014/main" id="{A4468441-66AD-4465-920B-2A00664F3D9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77" name="Text Box 39">
          <a:extLst>
            <a:ext uri="{FF2B5EF4-FFF2-40B4-BE49-F238E27FC236}">
              <a16:creationId xmlns:a16="http://schemas.microsoft.com/office/drawing/2014/main" id="{08E0C453-9BD7-474B-8693-40EE1A5E1A4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76200"/>
    <xdr:sp macro="" textlink="">
      <xdr:nvSpPr>
        <xdr:cNvPr id="3878" name="Text Box 39">
          <a:extLst>
            <a:ext uri="{FF2B5EF4-FFF2-40B4-BE49-F238E27FC236}">
              <a16:creationId xmlns:a16="http://schemas.microsoft.com/office/drawing/2014/main" id="{18E32336-1C3E-4402-A32E-22F1104DB3D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879" name="Text Box 39">
          <a:extLst>
            <a:ext uri="{FF2B5EF4-FFF2-40B4-BE49-F238E27FC236}">
              <a16:creationId xmlns:a16="http://schemas.microsoft.com/office/drawing/2014/main" id="{C766CCC3-2352-4A2D-BBC1-952534FB6CA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880" name="Text Box 39">
          <a:extLst>
            <a:ext uri="{FF2B5EF4-FFF2-40B4-BE49-F238E27FC236}">
              <a16:creationId xmlns:a16="http://schemas.microsoft.com/office/drawing/2014/main" id="{E4B767A7-CE5F-4CF7-B7C0-AF3957091CA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881" name="Text Box 39">
          <a:extLst>
            <a:ext uri="{FF2B5EF4-FFF2-40B4-BE49-F238E27FC236}">
              <a16:creationId xmlns:a16="http://schemas.microsoft.com/office/drawing/2014/main" id="{46599904-CF82-4841-9562-3795A3EE5F0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882" name="Text Box 39">
          <a:extLst>
            <a:ext uri="{FF2B5EF4-FFF2-40B4-BE49-F238E27FC236}">
              <a16:creationId xmlns:a16="http://schemas.microsoft.com/office/drawing/2014/main" id="{D555A664-6296-4B83-9DB2-A7C682A8F26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83" name="Text Box 39">
          <a:extLst>
            <a:ext uri="{FF2B5EF4-FFF2-40B4-BE49-F238E27FC236}">
              <a16:creationId xmlns:a16="http://schemas.microsoft.com/office/drawing/2014/main" id="{5D296238-4C31-478F-863B-FFABE6E0D15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84" name="Text Box 39">
          <a:extLst>
            <a:ext uri="{FF2B5EF4-FFF2-40B4-BE49-F238E27FC236}">
              <a16:creationId xmlns:a16="http://schemas.microsoft.com/office/drawing/2014/main" id="{0E0AA915-2DE1-4A23-9F9E-FA452EDB05A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885" name="Text Box 39">
          <a:extLst>
            <a:ext uri="{FF2B5EF4-FFF2-40B4-BE49-F238E27FC236}">
              <a16:creationId xmlns:a16="http://schemas.microsoft.com/office/drawing/2014/main" id="{1B3312EF-9DE4-4A1A-A6E9-0B75CC103F1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86" name="Text Box 39">
          <a:extLst>
            <a:ext uri="{FF2B5EF4-FFF2-40B4-BE49-F238E27FC236}">
              <a16:creationId xmlns:a16="http://schemas.microsoft.com/office/drawing/2014/main" id="{9CB4A447-0136-4B44-9899-779724DFCC8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87" name="Text Box 39">
          <a:extLst>
            <a:ext uri="{FF2B5EF4-FFF2-40B4-BE49-F238E27FC236}">
              <a16:creationId xmlns:a16="http://schemas.microsoft.com/office/drawing/2014/main" id="{13F6DE39-60BB-4624-A780-0CE6CA7D24B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88" name="Text Box 39">
          <a:extLst>
            <a:ext uri="{FF2B5EF4-FFF2-40B4-BE49-F238E27FC236}">
              <a16:creationId xmlns:a16="http://schemas.microsoft.com/office/drawing/2014/main" id="{A272BBDF-C94D-4EF6-87B6-CBDA21488B8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89" name="Text Box 39">
          <a:extLst>
            <a:ext uri="{FF2B5EF4-FFF2-40B4-BE49-F238E27FC236}">
              <a16:creationId xmlns:a16="http://schemas.microsoft.com/office/drawing/2014/main" id="{8DC9546C-9612-49C6-9304-FC209984649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890" name="Text Box 39">
          <a:extLst>
            <a:ext uri="{FF2B5EF4-FFF2-40B4-BE49-F238E27FC236}">
              <a16:creationId xmlns:a16="http://schemas.microsoft.com/office/drawing/2014/main" id="{6FE7A7BD-AC3C-4465-A927-A1579AEDAED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891" name="Text Box 39">
          <a:extLst>
            <a:ext uri="{FF2B5EF4-FFF2-40B4-BE49-F238E27FC236}">
              <a16:creationId xmlns:a16="http://schemas.microsoft.com/office/drawing/2014/main" id="{0E644895-02F1-4FFD-8167-AD3DE7050C4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92" name="Text Box 39">
          <a:extLst>
            <a:ext uri="{FF2B5EF4-FFF2-40B4-BE49-F238E27FC236}">
              <a16:creationId xmlns:a16="http://schemas.microsoft.com/office/drawing/2014/main" id="{47EBE19D-7788-403E-A97D-659A6B91ACF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93" name="Text Box 39">
          <a:extLst>
            <a:ext uri="{FF2B5EF4-FFF2-40B4-BE49-F238E27FC236}">
              <a16:creationId xmlns:a16="http://schemas.microsoft.com/office/drawing/2014/main" id="{22EF0170-B1D7-4A6F-9B28-F02E72AB16E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94" name="Text Box 39">
          <a:extLst>
            <a:ext uri="{FF2B5EF4-FFF2-40B4-BE49-F238E27FC236}">
              <a16:creationId xmlns:a16="http://schemas.microsoft.com/office/drawing/2014/main" id="{34CB390D-6A8B-4EB8-8895-45AB59B40AA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895" name="Text Box 39">
          <a:extLst>
            <a:ext uri="{FF2B5EF4-FFF2-40B4-BE49-F238E27FC236}">
              <a16:creationId xmlns:a16="http://schemas.microsoft.com/office/drawing/2014/main" id="{88B20A7A-7FC8-4B61-BE95-EC2ACD9C85A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76200"/>
    <xdr:sp macro="" textlink="">
      <xdr:nvSpPr>
        <xdr:cNvPr id="3896" name="Text Box 39">
          <a:extLst>
            <a:ext uri="{FF2B5EF4-FFF2-40B4-BE49-F238E27FC236}">
              <a16:creationId xmlns:a16="http://schemas.microsoft.com/office/drawing/2014/main" id="{B072992D-E317-4DF1-9566-03EE5BC55F5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897" name="Text Box 39">
          <a:extLst>
            <a:ext uri="{FF2B5EF4-FFF2-40B4-BE49-F238E27FC236}">
              <a16:creationId xmlns:a16="http://schemas.microsoft.com/office/drawing/2014/main" id="{23BB6334-766F-4340-A983-EF3A5D8B358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898" name="Text Box 39">
          <a:extLst>
            <a:ext uri="{FF2B5EF4-FFF2-40B4-BE49-F238E27FC236}">
              <a16:creationId xmlns:a16="http://schemas.microsoft.com/office/drawing/2014/main" id="{D26EA5B0-9D38-4414-835C-2A5D49B510C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899" name="Text Box 39">
          <a:extLst>
            <a:ext uri="{FF2B5EF4-FFF2-40B4-BE49-F238E27FC236}">
              <a16:creationId xmlns:a16="http://schemas.microsoft.com/office/drawing/2014/main" id="{87A20C73-440F-492E-A726-AB8AB0676FE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900" name="Text Box 39">
          <a:extLst>
            <a:ext uri="{FF2B5EF4-FFF2-40B4-BE49-F238E27FC236}">
              <a16:creationId xmlns:a16="http://schemas.microsoft.com/office/drawing/2014/main" id="{6794836B-E62C-4F57-9023-2B0011979BB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01" name="Text Box 39">
          <a:extLst>
            <a:ext uri="{FF2B5EF4-FFF2-40B4-BE49-F238E27FC236}">
              <a16:creationId xmlns:a16="http://schemas.microsoft.com/office/drawing/2014/main" id="{746EC15D-7FE5-4ABE-B04E-87354238286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02" name="Text Box 39">
          <a:extLst>
            <a:ext uri="{FF2B5EF4-FFF2-40B4-BE49-F238E27FC236}">
              <a16:creationId xmlns:a16="http://schemas.microsoft.com/office/drawing/2014/main" id="{58C3A68A-2820-4AF6-B7A4-8EDF66F415C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903" name="Text Box 39">
          <a:extLst>
            <a:ext uri="{FF2B5EF4-FFF2-40B4-BE49-F238E27FC236}">
              <a16:creationId xmlns:a16="http://schemas.microsoft.com/office/drawing/2014/main" id="{2E4597C3-5EA4-435B-A3AE-AF584BF9FD7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04" name="Text Box 39">
          <a:extLst>
            <a:ext uri="{FF2B5EF4-FFF2-40B4-BE49-F238E27FC236}">
              <a16:creationId xmlns:a16="http://schemas.microsoft.com/office/drawing/2014/main" id="{00A28889-7C63-4C43-AFAE-5CB690FB835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05" name="Text Box 39">
          <a:extLst>
            <a:ext uri="{FF2B5EF4-FFF2-40B4-BE49-F238E27FC236}">
              <a16:creationId xmlns:a16="http://schemas.microsoft.com/office/drawing/2014/main" id="{5181B4C8-3693-44DA-ADC7-713BAD51731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06" name="Text Box 39">
          <a:extLst>
            <a:ext uri="{FF2B5EF4-FFF2-40B4-BE49-F238E27FC236}">
              <a16:creationId xmlns:a16="http://schemas.microsoft.com/office/drawing/2014/main" id="{021F2D18-93F4-4235-890A-5090BC22EC3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07" name="Text Box 39">
          <a:extLst>
            <a:ext uri="{FF2B5EF4-FFF2-40B4-BE49-F238E27FC236}">
              <a16:creationId xmlns:a16="http://schemas.microsoft.com/office/drawing/2014/main" id="{454547CD-526A-4E79-AE49-2B0FBCBC7EE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08" name="Text Box 39">
          <a:extLst>
            <a:ext uri="{FF2B5EF4-FFF2-40B4-BE49-F238E27FC236}">
              <a16:creationId xmlns:a16="http://schemas.microsoft.com/office/drawing/2014/main" id="{12F6ECA0-3CB2-402D-A9F6-D0E04A07A3A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09" name="Text Box 39">
          <a:extLst>
            <a:ext uri="{FF2B5EF4-FFF2-40B4-BE49-F238E27FC236}">
              <a16:creationId xmlns:a16="http://schemas.microsoft.com/office/drawing/2014/main" id="{165B7132-F670-4A7E-8E9F-474D0BBD370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10" name="Text Box 39">
          <a:extLst>
            <a:ext uri="{FF2B5EF4-FFF2-40B4-BE49-F238E27FC236}">
              <a16:creationId xmlns:a16="http://schemas.microsoft.com/office/drawing/2014/main" id="{43E08AB7-59FE-46D1-9349-4767686643B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11" name="Text Box 39">
          <a:extLst>
            <a:ext uri="{FF2B5EF4-FFF2-40B4-BE49-F238E27FC236}">
              <a16:creationId xmlns:a16="http://schemas.microsoft.com/office/drawing/2014/main" id="{51012EAD-5A75-4DBD-A56C-F6B994C6DE3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12" name="Text Box 39">
          <a:extLst>
            <a:ext uri="{FF2B5EF4-FFF2-40B4-BE49-F238E27FC236}">
              <a16:creationId xmlns:a16="http://schemas.microsoft.com/office/drawing/2014/main" id="{785896FF-8767-40FD-BC66-9D640C346FA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13" name="Text Box 39">
          <a:extLst>
            <a:ext uri="{FF2B5EF4-FFF2-40B4-BE49-F238E27FC236}">
              <a16:creationId xmlns:a16="http://schemas.microsoft.com/office/drawing/2014/main" id="{9FFD0B94-8FF6-474D-94E9-C6455B7857D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76200"/>
    <xdr:sp macro="" textlink="">
      <xdr:nvSpPr>
        <xdr:cNvPr id="3914" name="Text Box 39">
          <a:extLst>
            <a:ext uri="{FF2B5EF4-FFF2-40B4-BE49-F238E27FC236}">
              <a16:creationId xmlns:a16="http://schemas.microsoft.com/office/drawing/2014/main" id="{4437A2C9-9E2D-4ECC-BF90-518BC036015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15" name="Text Box 39">
          <a:extLst>
            <a:ext uri="{FF2B5EF4-FFF2-40B4-BE49-F238E27FC236}">
              <a16:creationId xmlns:a16="http://schemas.microsoft.com/office/drawing/2014/main" id="{F83037A6-B393-4999-8D7B-004DD5AD014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916" name="Text Box 39">
          <a:extLst>
            <a:ext uri="{FF2B5EF4-FFF2-40B4-BE49-F238E27FC236}">
              <a16:creationId xmlns:a16="http://schemas.microsoft.com/office/drawing/2014/main" id="{22D476B3-36C6-418E-9BE8-7C44CFE0CF0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917" name="Text Box 39">
          <a:extLst>
            <a:ext uri="{FF2B5EF4-FFF2-40B4-BE49-F238E27FC236}">
              <a16:creationId xmlns:a16="http://schemas.microsoft.com/office/drawing/2014/main" id="{5D17F900-E016-4AE5-B3AD-EAA68E0D9E6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18" name="Text Box 39">
          <a:extLst>
            <a:ext uri="{FF2B5EF4-FFF2-40B4-BE49-F238E27FC236}">
              <a16:creationId xmlns:a16="http://schemas.microsoft.com/office/drawing/2014/main" id="{DA679F45-8C9C-43C4-868E-2BAE1777B13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919" name="Text Box 39">
          <a:extLst>
            <a:ext uri="{FF2B5EF4-FFF2-40B4-BE49-F238E27FC236}">
              <a16:creationId xmlns:a16="http://schemas.microsoft.com/office/drawing/2014/main" id="{C0FB0980-E4C6-4589-B095-396E4E41EF2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20" name="Text Box 39">
          <a:extLst>
            <a:ext uri="{FF2B5EF4-FFF2-40B4-BE49-F238E27FC236}">
              <a16:creationId xmlns:a16="http://schemas.microsoft.com/office/drawing/2014/main" id="{FFB37A0D-343E-4932-A8BA-443EEEB8F45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21" name="Text Box 39">
          <a:extLst>
            <a:ext uri="{FF2B5EF4-FFF2-40B4-BE49-F238E27FC236}">
              <a16:creationId xmlns:a16="http://schemas.microsoft.com/office/drawing/2014/main" id="{CE847411-5026-4AD8-BA74-E62D83CD821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22" name="Text Box 39">
          <a:extLst>
            <a:ext uri="{FF2B5EF4-FFF2-40B4-BE49-F238E27FC236}">
              <a16:creationId xmlns:a16="http://schemas.microsoft.com/office/drawing/2014/main" id="{1C048919-445B-4468-BE7A-5932E392356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23" name="Text Box 39">
          <a:extLst>
            <a:ext uri="{FF2B5EF4-FFF2-40B4-BE49-F238E27FC236}">
              <a16:creationId xmlns:a16="http://schemas.microsoft.com/office/drawing/2014/main" id="{71A15A1A-28EC-4142-93B3-3C4BF07B910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924" name="Text Box 39">
          <a:extLst>
            <a:ext uri="{FF2B5EF4-FFF2-40B4-BE49-F238E27FC236}">
              <a16:creationId xmlns:a16="http://schemas.microsoft.com/office/drawing/2014/main" id="{C672DFFD-DF2F-482E-BCE7-90CA618BCC1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25" name="Text Box 39">
          <a:extLst>
            <a:ext uri="{FF2B5EF4-FFF2-40B4-BE49-F238E27FC236}">
              <a16:creationId xmlns:a16="http://schemas.microsoft.com/office/drawing/2014/main" id="{BB0F03D0-551F-4A59-BF73-DC8BAAF3600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26" name="Text Box 39">
          <a:extLst>
            <a:ext uri="{FF2B5EF4-FFF2-40B4-BE49-F238E27FC236}">
              <a16:creationId xmlns:a16="http://schemas.microsoft.com/office/drawing/2014/main" id="{38A2A3E8-C32E-4F64-B7E5-EFC23F57290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27" name="Text Box 39">
          <a:extLst>
            <a:ext uri="{FF2B5EF4-FFF2-40B4-BE49-F238E27FC236}">
              <a16:creationId xmlns:a16="http://schemas.microsoft.com/office/drawing/2014/main" id="{109E870F-90BB-442B-BC38-EBE48421CC7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28" name="Text Box 39">
          <a:extLst>
            <a:ext uri="{FF2B5EF4-FFF2-40B4-BE49-F238E27FC236}">
              <a16:creationId xmlns:a16="http://schemas.microsoft.com/office/drawing/2014/main" id="{3D8A95D5-264B-4343-8966-E5EFC140360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29" name="Text Box 39">
          <a:extLst>
            <a:ext uri="{FF2B5EF4-FFF2-40B4-BE49-F238E27FC236}">
              <a16:creationId xmlns:a16="http://schemas.microsoft.com/office/drawing/2014/main" id="{442EF4C3-71A8-4983-829B-AFBC2EC9143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30" name="Text Box 39">
          <a:extLst>
            <a:ext uri="{FF2B5EF4-FFF2-40B4-BE49-F238E27FC236}">
              <a16:creationId xmlns:a16="http://schemas.microsoft.com/office/drawing/2014/main" id="{596DFA54-D564-4158-8868-FC4DFB727C1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31" name="Text Box 39">
          <a:extLst>
            <a:ext uri="{FF2B5EF4-FFF2-40B4-BE49-F238E27FC236}">
              <a16:creationId xmlns:a16="http://schemas.microsoft.com/office/drawing/2014/main" id="{095B6C58-9E62-44BD-8A97-53E009E4691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32" name="Text Box 39">
          <a:extLst>
            <a:ext uri="{FF2B5EF4-FFF2-40B4-BE49-F238E27FC236}">
              <a16:creationId xmlns:a16="http://schemas.microsoft.com/office/drawing/2014/main" id="{72CF3BB0-9AFB-4C22-91E2-A762EE48B75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33" name="Text Box 39">
          <a:extLst>
            <a:ext uri="{FF2B5EF4-FFF2-40B4-BE49-F238E27FC236}">
              <a16:creationId xmlns:a16="http://schemas.microsoft.com/office/drawing/2014/main" id="{DFFA26A4-03E1-49F0-B879-9DF8196290DD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34" name="Text Box 39">
          <a:extLst>
            <a:ext uri="{FF2B5EF4-FFF2-40B4-BE49-F238E27FC236}">
              <a16:creationId xmlns:a16="http://schemas.microsoft.com/office/drawing/2014/main" id="{84578255-8370-46B9-BE80-9D1BA944EB0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76200"/>
    <xdr:sp macro="" textlink="">
      <xdr:nvSpPr>
        <xdr:cNvPr id="3935" name="Text Box 39">
          <a:extLst>
            <a:ext uri="{FF2B5EF4-FFF2-40B4-BE49-F238E27FC236}">
              <a16:creationId xmlns:a16="http://schemas.microsoft.com/office/drawing/2014/main" id="{5B8C6419-3F5D-49F8-95D2-FCEEBC5CE24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936" name="Text Box 39">
          <a:extLst>
            <a:ext uri="{FF2B5EF4-FFF2-40B4-BE49-F238E27FC236}">
              <a16:creationId xmlns:a16="http://schemas.microsoft.com/office/drawing/2014/main" id="{E0EE0F66-3EE4-457A-B5F1-663B3933734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937" name="Text Box 39">
          <a:extLst>
            <a:ext uri="{FF2B5EF4-FFF2-40B4-BE49-F238E27FC236}">
              <a16:creationId xmlns:a16="http://schemas.microsoft.com/office/drawing/2014/main" id="{10EB6E05-8341-4D2E-A13A-98518BE5BC2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938" name="Text Box 39">
          <a:extLst>
            <a:ext uri="{FF2B5EF4-FFF2-40B4-BE49-F238E27FC236}">
              <a16:creationId xmlns:a16="http://schemas.microsoft.com/office/drawing/2014/main" id="{46ED260B-DEA4-4A14-A1EB-B9E0BBCFA4E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39" name="Text Box 39">
          <a:extLst>
            <a:ext uri="{FF2B5EF4-FFF2-40B4-BE49-F238E27FC236}">
              <a16:creationId xmlns:a16="http://schemas.microsoft.com/office/drawing/2014/main" id="{40D402B8-3903-4211-842F-1B8586207E3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40" name="Text Box 39">
          <a:extLst>
            <a:ext uri="{FF2B5EF4-FFF2-40B4-BE49-F238E27FC236}">
              <a16:creationId xmlns:a16="http://schemas.microsoft.com/office/drawing/2014/main" id="{6A2C267B-8C7E-4A0A-AF20-C29D902D156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941" name="Text Box 39">
          <a:extLst>
            <a:ext uri="{FF2B5EF4-FFF2-40B4-BE49-F238E27FC236}">
              <a16:creationId xmlns:a16="http://schemas.microsoft.com/office/drawing/2014/main" id="{66957A18-E32E-4B74-AB50-57D78896DD0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42" name="Text Box 39">
          <a:extLst>
            <a:ext uri="{FF2B5EF4-FFF2-40B4-BE49-F238E27FC236}">
              <a16:creationId xmlns:a16="http://schemas.microsoft.com/office/drawing/2014/main" id="{9EAC9584-687C-423D-B450-A4D518088C7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43" name="Text Box 39">
          <a:extLst>
            <a:ext uri="{FF2B5EF4-FFF2-40B4-BE49-F238E27FC236}">
              <a16:creationId xmlns:a16="http://schemas.microsoft.com/office/drawing/2014/main" id="{0C4123AC-50C1-4268-A641-4C8D8936F74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44" name="Text Box 39">
          <a:extLst>
            <a:ext uri="{FF2B5EF4-FFF2-40B4-BE49-F238E27FC236}">
              <a16:creationId xmlns:a16="http://schemas.microsoft.com/office/drawing/2014/main" id="{28BB8D01-5C74-401E-8707-1ADCE8C95C8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45" name="Text Box 39">
          <a:extLst>
            <a:ext uri="{FF2B5EF4-FFF2-40B4-BE49-F238E27FC236}">
              <a16:creationId xmlns:a16="http://schemas.microsoft.com/office/drawing/2014/main" id="{27D1B603-13DE-4D7A-BDCD-7B3AA24EA0F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46" name="Text Box 39">
          <a:extLst>
            <a:ext uri="{FF2B5EF4-FFF2-40B4-BE49-F238E27FC236}">
              <a16:creationId xmlns:a16="http://schemas.microsoft.com/office/drawing/2014/main" id="{F752BC80-5065-4C71-9765-8FE228FB4FE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47" name="Text Box 39">
          <a:extLst>
            <a:ext uri="{FF2B5EF4-FFF2-40B4-BE49-F238E27FC236}">
              <a16:creationId xmlns:a16="http://schemas.microsoft.com/office/drawing/2014/main" id="{48D526D2-3787-41EF-AA05-F00488512C8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48" name="Text Box 39">
          <a:extLst>
            <a:ext uri="{FF2B5EF4-FFF2-40B4-BE49-F238E27FC236}">
              <a16:creationId xmlns:a16="http://schemas.microsoft.com/office/drawing/2014/main" id="{AC249109-F84A-4DAD-AE15-56BFB4BDBA3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49" name="Text Box 39">
          <a:extLst>
            <a:ext uri="{FF2B5EF4-FFF2-40B4-BE49-F238E27FC236}">
              <a16:creationId xmlns:a16="http://schemas.microsoft.com/office/drawing/2014/main" id="{C08B559A-2FD2-47E7-A792-07367A09C5F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50" name="Text Box 39">
          <a:extLst>
            <a:ext uri="{FF2B5EF4-FFF2-40B4-BE49-F238E27FC236}">
              <a16:creationId xmlns:a16="http://schemas.microsoft.com/office/drawing/2014/main" id="{468F5E13-98A6-42C5-BFF6-0226D0FA7A21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51" name="Text Box 39">
          <a:extLst>
            <a:ext uri="{FF2B5EF4-FFF2-40B4-BE49-F238E27FC236}">
              <a16:creationId xmlns:a16="http://schemas.microsoft.com/office/drawing/2014/main" id="{01F8C73A-6854-48D8-9961-71F8373C0C1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76200"/>
    <xdr:sp macro="" textlink="">
      <xdr:nvSpPr>
        <xdr:cNvPr id="3952" name="Text Box 39">
          <a:extLst>
            <a:ext uri="{FF2B5EF4-FFF2-40B4-BE49-F238E27FC236}">
              <a16:creationId xmlns:a16="http://schemas.microsoft.com/office/drawing/2014/main" id="{622C7AF5-C7BA-498F-8271-2030164A34D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953" name="Text Box 39">
          <a:extLst>
            <a:ext uri="{FF2B5EF4-FFF2-40B4-BE49-F238E27FC236}">
              <a16:creationId xmlns:a16="http://schemas.microsoft.com/office/drawing/2014/main" id="{BE630698-3411-407E-8523-69A8ABC7B69A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954" name="Text Box 39">
          <a:extLst>
            <a:ext uri="{FF2B5EF4-FFF2-40B4-BE49-F238E27FC236}">
              <a16:creationId xmlns:a16="http://schemas.microsoft.com/office/drawing/2014/main" id="{FC0C4D3A-A6C0-4B60-AECB-56D93D78074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55" name="Text Box 39">
          <a:extLst>
            <a:ext uri="{FF2B5EF4-FFF2-40B4-BE49-F238E27FC236}">
              <a16:creationId xmlns:a16="http://schemas.microsoft.com/office/drawing/2014/main" id="{7BD858E0-6635-4CEE-A34E-B81D56ECD3A6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956" name="Text Box 39">
          <a:extLst>
            <a:ext uri="{FF2B5EF4-FFF2-40B4-BE49-F238E27FC236}">
              <a16:creationId xmlns:a16="http://schemas.microsoft.com/office/drawing/2014/main" id="{DEF7EBAD-9791-4306-B393-8D96E649B7D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57" name="Text Box 39">
          <a:extLst>
            <a:ext uri="{FF2B5EF4-FFF2-40B4-BE49-F238E27FC236}">
              <a16:creationId xmlns:a16="http://schemas.microsoft.com/office/drawing/2014/main" id="{A0A28276-7F88-44F3-82A2-775DD1914C9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58" name="Text Box 39">
          <a:extLst>
            <a:ext uri="{FF2B5EF4-FFF2-40B4-BE49-F238E27FC236}">
              <a16:creationId xmlns:a16="http://schemas.microsoft.com/office/drawing/2014/main" id="{18977C4D-FC2C-428F-8F4C-FD3908B173D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959" name="Text Box 39">
          <a:extLst>
            <a:ext uri="{FF2B5EF4-FFF2-40B4-BE49-F238E27FC236}">
              <a16:creationId xmlns:a16="http://schemas.microsoft.com/office/drawing/2014/main" id="{1396046B-3F3F-49E1-BB19-01FFA8965A1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60" name="Text Box 39">
          <a:extLst>
            <a:ext uri="{FF2B5EF4-FFF2-40B4-BE49-F238E27FC236}">
              <a16:creationId xmlns:a16="http://schemas.microsoft.com/office/drawing/2014/main" id="{41B5352D-D31A-4DED-8DF0-9DD1201CDBF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61" name="Text Box 39">
          <a:extLst>
            <a:ext uri="{FF2B5EF4-FFF2-40B4-BE49-F238E27FC236}">
              <a16:creationId xmlns:a16="http://schemas.microsoft.com/office/drawing/2014/main" id="{E143D0D5-E26B-4D6D-8BCB-41E947BDB67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62" name="Text Box 39">
          <a:extLst>
            <a:ext uri="{FF2B5EF4-FFF2-40B4-BE49-F238E27FC236}">
              <a16:creationId xmlns:a16="http://schemas.microsoft.com/office/drawing/2014/main" id="{93813004-F3B1-4645-B544-8D7E96B3776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63" name="Text Box 39">
          <a:extLst>
            <a:ext uri="{FF2B5EF4-FFF2-40B4-BE49-F238E27FC236}">
              <a16:creationId xmlns:a16="http://schemas.microsoft.com/office/drawing/2014/main" id="{66AC0ABF-D947-4530-AE9F-E13279C65C6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64" name="Text Box 39">
          <a:extLst>
            <a:ext uri="{FF2B5EF4-FFF2-40B4-BE49-F238E27FC236}">
              <a16:creationId xmlns:a16="http://schemas.microsoft.com/office/drawing/2014/main" id="{E50CE576-B44A-4C8A-BEA9-B7F630C5490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65" name="Text Box 39">
          <a:extLst>
            <a:ext uri="{FF2B5EF4-FFF2-40B4-BE49-F238E27FC236}">
              <a16:creationId xmlns:a16="http://schemas.microsoft.com/office/drawing/2014/main" id="{A41253E2-AE0F-4AF4-B978-48EB3DA95F9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66" name="Text Box 39">
          <a:extLst>
            <a:ext uri="{FF2B5EF4-FFF2-40B4-BE49-F238E27FC236}">
              <a16:creationId xmlns:a16="http://schemas.microsoft.com/office/drawing/2014/main" id="{CD74B3EB-932B-4AB8-995A-37F0C63A474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67" name="Text Box 39">
          <a:extLst>
            <a:ext uri="{FF2B5EF4-FFF2-40B4-BE49-F238E27FC236}">
              <a16:creationId xmlns:a16="http://schemas.microsoft.com/office/drawing/2014/main" id="{8D655C81-9CCF-411F-9679-D2E9ACEF6DD2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68" name="Text Box 39">
          <a:extLst>
            <a:ext uri="{FF2B5EF4-FFF2-40B4-BE49-F238E27FC236}">
              <a16:creationId xmlns:a16="http://schemas.microsoft.com/office/drawing/2014/main" id="{8E161DD9-1998-46A8-98B2-D792F7BC2630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69" name="Text Box 39">
          <a:extLst>
            <a:ext uri="{FF2B5EF4-FFF2-40B4-BE49-F238E27FC236}">
              <a16:creationId xmlns:a16="http://schemas.microsoft.com/office/drawing/2014/main" id="{9EBDD121-703E-4233-95D6-8CDAAE769B8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76200"/>
    <xdr:sp macro="" textlink="">
      <xdr:nvSpPr>
        <xdr:cNvPr id="3970" name="Text Box 39">
          <a:extLst>
            <a:ext uri="{FF2B5EF4-FFF2-40B4-BE49-F238E27FC236}">
              <a16:creationId xmlns:a16="http://schemas.microsoft.com/office/drawing/2014/main" id="{AA766CF7-8998-4593-A170-CB257157F19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971" name="Text Box 39">
          <a:extLst>
            <a:ext uri="{FF2B5EF4-FFF2-40B4-BE49-F238E27FC236}">
              <a16:creationId xmlns:a16="http://schemas.microsoft.com/office/drawing/2014/main" id="{541E226D-FDEC-4910-9148-5EDFB6F7F698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972" name="Text Box 39">
          <a:extLst>
            <a:ext uri="{FF2B5EF4-FFF2-40B4-BE49-F238E27FC236}">
              <a16:creationId xmlns:a16="http://schemas.microsoft.com/office/drawing/2014/main" id="{8AA49E58-566C-41A0-894C-0EFC67BDE69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73" name="Text Box 39">
          <a:extLst>
            <a:ext uri="{FF2B5EF4-FFF2-40B4-BE49-F238E27FC236}">
              <a16:creationId xmlns:a16="http://schemas.microsoft.com/office/drawing/2014/main" id="{CC257E94-75E8-4472-9183-122B25FCF11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85725"/>
    <xdr:sp macro="" textlink="">
      <xdr:nvSpPr>
        <xdr:cNvPr id="3974" name="Text Box 39">
          <a:extLst>
            <a:ext uri="{FF2B5EF4-FFF2-40B4-BE49-F238E27FC236}">
              <a16:creationId xmlns:a16="http://schemas.microsoft.com/office/drawing/2014/main" id="{18B15158-48DF-4832-AC56-7FA2757C6D54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75" name="Text Box 39">
          <a:extLst>
            <a:ext uri="{FF2B5EF4-FFF2-40B4-BE49-F238E27FC236}">
              <a16:creationId xmlns:a16="http://schemas.microsoft.com/office/drawing/2014/main" id="{2321D122-E438-4689-82EE-A3F8A9320DA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76" name="Text Box 39">
          <a:extLst>
            <a:ext uri="{FF2B5EF4-FFF2-40B4-BE49-F238E27FC236}">
              <a16:creationId xmlns:a16="http://schemas.microsoft.com/office/drawing/2014/main" id="{6680E5AF-E82C-4455-91AD-20892C7BF5A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52400"/>
    <xdr:sp macro="" textlink="">
      <xdr:nvSpPr>
        <xdr:cNvPr id="3977" name="Text Box 39">
          <a:extLst>
            <a:ext uri="{FF2B5EF4-FFF2-40B4-BE49-F238E27FC236}">
              <a16:creationId xmlns:a16="http://schemas.microsoft.com/office/drawing/2014/main" id="{320471AD-E37A-4316-A939-9C74FBD80A1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78" name="Text Box 39">
          <a:extLst>
            <a:ext uri="{FF2B5EF4-FFF2-40B4-BE49-F238E27FC236}">
              <a16:creationId xmlns:a16="http://schemas.microsoft.com/office/drawing/2014/main" id="{16E78965-9039-4D0A-96E2-DFB57FC14FA3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79" name="Text Box 39">
          <a:extLst>
            <a:ext uri="{FF2B5EF4-FFF2-40B4-BE49-F238E27FC236}">
              <a16:creationId xmlns:a16="http://schemas.microsoft.com/office/drawing/2014/main" id="{9E18F9D7-CF06-459B-AFC2-31B920A900F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80" name="Text Box 39">
          <a:extLst>
            <a:ext uri="{FF2B5EF4-FFF2-40B4-BE49-F238E27FC236}">
              <a16:creationId xmlns:a16="http://schemas.microsoft.com/office/drawing/2014/main" id="{D6126C02-12DE-4B79-B7C8-FA721C486889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81" name="Text Box 39">
          <a:extLst>
            <a:ext uri="{FF2B5EF4-FFF2-40B4-BE49-F238E27FC236}">
              <a16:creationId xmlns:a16="http://schemas.microsoft.com/office/drawing/2014/main" id="{ED7D12E7-5BD5-4E4E-9FDC-383ECC099E77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82" name="Text Box 39">
          <a:extLst>
            <a:ext uri="{FF2B5EF4-FFF2-40B4-BE49-F238E27FC236}">
              <a16:creationId xmlns:a16="http://schemas.microsoft.com/office/drawing/2014/main" id="{69340BC5-FA74-4766-9AAC-767CCC6B813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61925"/>
    <xdr:sp macro="" textlink="">
      <xdr:nvSpPr>
        <xdr:cNvPr id="3983" name="Text Box 39">
          <a:extLst>
            <a:ext uri="{FF2B5EF4-FFF2-40B4-BE49-F238E27FC236}">
              <a16:creationId xmlns:a16="http://schemas.microsoft.com/office/drawing/2014/main" id="{ED82CBD3-9254-4693-910B-65A56C2D04CE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84" name="Text Box 39">
          <a:extLst>
            <a:ext uri="{FF2B5EF4-FFF2-40B4-BE49-F238E27FC236}">
              <a16:creationId xmlns:a16="http://schemas.microsoft.com/office/drawing/2014/main" id="{78345368-F373-465D-BCF0-9DA9C654AA75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85" name="Text Box 39">
          <a:extLst>
            <a:ext uri="{FF2B5EF4-FFF2-40B4-BE49-F238E27FC236}">
              <a16:creationId xmlns:a16="http://schemas.microsoft.com/office/drawing/2014/main" id="{E4F44905-56A0-41AD-91E8-7C1BAFF3CFEB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86" name="Text Box 39">
          <a:extLst>
            <a:ext uri="{FF2B5EF4-FFF2-40B4-BE49-F238E27FC236}">
              <a16:creationId xmlns:a16="http://schemas.microsoft.com/office/drawing/2014/main" id="{F58DF60F-16DC-4153-9A9D-C6C8FA9C1E0F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96</xdr:row>
      <xdr:rowOff>0</xdr:rowOff>
    </xdr:from>
    <xdr:ext cx="66675" cy="171450"/>
    <xdr:sp macro="" textlink="">
      <xdr:nvSpPr>
        <xdr:cNvPr id="3987" name="Text Box 39">
          <a:extLst>
            <a:ext uri="{FF2B5EF4-FFF2-40B4-BE49-F238E27FC236}">
              <a16:creationId xmlns:a16="http://schemas.microsoft.com/office/drawing/2014/main" id="{CE766775-2522-4228-8742-E92BDB92A47C}"/>
            </a:ext>
          </a:extLst>
        </xdr:cNvPr>
        <xdr:cNvSpPr txBox="1">
          <a:spLocks noChangeArrowheads="1"/>
        </xdr:cNvSpPr>
      </xdr:nvSpPr>
      <xdr:spPr bwMode="auto">
        <a:xfrm>
          <a:off x="1115786" y="240329357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V1267"/>
  <sheetViews>
    <sheetView showGridLines="0" view="pageBreakPreview" topLeftCell="A8" zoomScale="60" zoomScaleNormal="64" workbookViewId="0">
      <pane xSplit="1" ySplit="1" topLeftCell="B269" activePane="bottomRight" state="frozen"/>
      <selection activeCell="A8" sqref="A8"/>
      <selection pane="topRight" activeCell="B8" sqref="B8"/>
      <selection pane="bottomLeft" activeCell="A9" sqref="A9"/>
      <selection pane="bottomRight" activeCell="AE273" sqref="AE273"/>
    </sheetView>
  </sheetViews>
  <sheetFormatPr defaultColWidth="14.28515625" defaultRowHeight="21" x14ac:dyDescent="0.25"/>
  <cols>
    <col min="1" max="1" width="16" style="89" customWidth="1"/>
    <col min="2" max="2" width="84.140625" style="89" customWidth="1"/>
    <col min="3" max="3" width="32.28515625" style="221" customWidth="1"/>
    <col min="4" max="5" width="11.28515625" style="221" customWidth="1"/>
    <col min="6" max="6" width="22" style="90" customWidth="1"/>
    <col min="7" max="7" width="31.5703125" style="39" customWidth="1"/>
    <col min="8" max="31" width="27.140625" style="9" customWidth="1"/>
    <col min="32" max="32" width="26.28515625" style="9" customWidth="1"/>
    <col min="33" max="199" width="9.140625" style="9" customWidth="1"/>
    <col min="200" max="200" width="13" style="9" customWidth="1"/>
    <col min="201" max="201" width="88.28515625" style="9" customWidth="1"/>
    <col min="202" max="202" width="27.140625" style="9" customWidth="1"/>
    <col min="203" max="203" width="74.140625" style="9" customWidth="1"/>
    <col min="204" max="204" width="38.140625" style="9" customWidth="1"/>
    <col min="205" max="206" width="9" style="9" customWidth="1"/>
    <col min="207" max="207" width="23" style="9" customWidth="1"/>
    <col min="208" max="216" width="20.85546875" style="9" bestFit="1" customWidth="1"/>
    <col min="217" max="217" width="18.42578125" style="9" bestFit="1" customWidth="1"/>
    <col min="218" max="218" width="20.85546875" style="9" bestFit="1" customWidth="1"/>
    <col min="219" max="228" width="18.42578125" style="9" bestFit="1" customWidth="1"/>
    <col min="229" max="245" width="16.5703125" style="9" bestFit="1" customWidth="1"/>
    <col min="246" max="246" width="22.42578125" style="9" bestFit="1" customWidth="1"/>
    <col min="247" max="247" width="33" style="9" customWidth="1"/>
    <col min="248" max="262" width="14.28515625" style="9"/>
    <col min="263" max="263" width="11" style="9" customWidth="1"/>
    <col min="264" max="264" width="85.85546875" style="9" customWidth="1"/>
    <col min="265" max="265" width="31.28515625" style="9" customWidth="1"/>
    <col min="266" max="267" width="11.28515625" style="9" customWidth="1"/>
    <col min="268" max="268" width="22" style="9" customWidth="1"/>
    <col min="269" max="269" width="36.28515625" style="9" customWidth="1"/>
    <col min="270" max="270" width="26.7109375" style="9" customWidth="1"/>
    <col min="271" max="274" width="25" style="9" customWidth="1"/>
    <col min="275" max="275" width="24.42578125" style="9" customWidth="1"/>
    <col min="276" max="286" width="25" style="9" customWidth="1"/>
    <col min="287" max="287" width="25.42578125" style="9" customWidth="1"/>
    <col min="288" max="288" width="26.28515625" style="9" customWidth="1"/>
    <col min="289" max="455" width="9.140625" style="9" customWidth="1"/>
    <col min="456" max="456" width="13" style="9" customWidth="1"/>
    <col min="457" max="457" width="88.28515625" style="9" customWidth="1"/>
    <col min="458" max="458" width="27.140625" style="9" customWidth="1"/>
    <col min="459" max="459" width="74.140625" style="9" customWidth="1"/>
    <col min="460" max="460" width="38.140625" style="9" customWidth="1"/>
    <col min="461" max="462" width="9" style="9" customWidth="1"/>
    <col min="463" max="463" width="23" style="9" customWidth="1"/>
    <col min="464" max="472" width="20.85546875" style="9" bestFit="1" customWidth="1"/>
    <col min="473" max="473" width="18.42578125" style="9" bestFit="1" customWidth="1"/>
    <col min="474" max="474" width="20.85546875" style="9" bestFit="1" customWidth="1"/>
    <col min="475" max="484" width="18.42578125" style="9" bestFit="1" customWidth="1"/>
    <col min="485" max="501" width="16.5703125" style="9" bestFit="1" customWidth="1"/>
    <col min="502" max="502" width="22.42578125" style="9" bestFit="1" customWidth="1"/>
    <col min="503" max="503" width="33" style="9" customWidth="1"/>
    <col min="504" max="518" width="14.28515625" style="9"/>
    <col min="519" max="519" width="11" style="9" customWidth="1"/>
    <col min="520" max="520" width="85.85546875" style="9" customWidth="1"/>
    <col min="521" max="521" width="31.28515625" style="9" customWidth="1"/>
    <col min="522" max="523" width="11.28515625" style="9" customWidth="1"/>
    <col min="524" max="524" width="22" style="9" customWidth="1"/>
    <col min="525" max="525" width="36.28515625" style="9" customWidth="1"/>
    <col min="526" max="526" width="26.7109375" style="9" customWidth="1"/>
    <col min="527" max="530" width="25" style="9" customWidth="1"/>
    <col min="531" max="531" width="24.42578125" style="9" customWidth="1"/>
    <col min="532" max="542" width="25" style="9" customWidth="1"/>
    <col min="543" max="543" width="25.42578125" style="9" customWidth="1"/>
    <col min="544" max="544" width="26.28515625" style="9" customWidth="1"/>
    <col min="545" max="711" width="9.140625" style="9" customWidth="1"/>
    <col min="712" max="712" width="13" style="9" customWidth="1"/>
    <col min="713" max="713" width="88.28515625" style="9" customWidth="1"/>
    <col min="714" max="714" width="27.140625" style="9" customWidth="1"/>
    <col min="715" max="715" width="74.140625" style="9" customWidth="1"/>
    <col min="716" max="716" width="38.140625" style="9" customWidth="1"/>
    <col min="717" max="718" width="9" style="9" customWidth="1"/>
    <col min="719" max="719" width="23" style="9" customWidth="1"/>
    <col min="720" max="728" width="20.85546875" style="9" bestFit="1" customWidth="1"/>
    <col min="729" max="729" width="18.42578125" style="9" bestFit="1" customWidth="1"/>
    <col min="730" max="730" width="20.85546875" style="9" bestFit="1" customWidth="1"/>
    <col min="731" max="740" width="18.42578125" style="9" bestFit="1" customWidth="1"/>
    <col min="741" max="757" width="16.5703125" style="9" bestFit="1" customWidth="1"/>
    <col min="758" max="758" width="22.42578125" style="9" bestFit="1" customWidth="1"/>
    <col min="759" max="759" width="33" style="9" customWidth="1"/>
    <col min="760" max="774" width="14.28515625" style="9"/>
    <col min="775" max="775" width="11" style="9" customWidth="1"/>
    <col min="776" max="776" width="85.85546875" style="9" customWidth="1"/>
    <col min="777" max="777" width="31.28515625" style="9" customWidth="1"/>
    <col min="778" max="779" width="11.28515625" style="9" customWidth="1"/>
    <col min="780" max="780" width="22" style="9" customWidth="1"/>
    <col min="781" max="781" width="36.28515625" style="9" customWidth="1"/>
    <col min="782" max="782" width="26.7109375" style="9" customWidth="1"/>
    <col min="783" max="786" width="25" style="9" customWidth="1"/>
    <col min="787" max="787" width="24.42578125" style="9" customWidth="1"/>
    <col min="788" max="798" width="25" style="9" customWidth="1"/>
    <col min="799" max="799" width="25.42578125" style="9" customWidth="1"/>
    <col min="800" max="800" width="26.28515625" style="9" customWidth="1"/>
    <col min="801" max="967" width="9.140625" style="9" customWidth="1"/>
    <col min="968" max="968" width="13" style="9" customWidth="1"/>
    <col min="969" max="969" width="88.28515625" style="9" customWidth="1"/>
    <col min="970" max="970" width="27.140625" style="9" customWidth="1"/>
    <col min="971" max="971" width="74.140625" style="9" customWidth="1"/>
    <col min="972" max="972" width="38.140625" style="9" customWidth="1"/>
    <col min="973" max="974" width="9" style="9" customWidth="1"/>
    <col min="975" max="975" width="23" style="9" customWidth="1"/>
    <col min="976" max="984" width="20.85546875" style="9" bestFit="1" customWidth="1"/>
    <col min="985" max="985" width="18.42578125" style="9" bestFit="1" customWidth="1"/>
    <col min="986" max="986" width="20.85546875" style="9" bestFit="1" customWidth="1"/>
    <col min="987" max="996" width="18.42578125" style="9" bestFit="1" customWidth="1"/>
    <col min="997" max="1013" width="16.5703125" style="9" bestFit="1" customWidth="1"/>
    <col min="1014" max="1014" width="22.42578125" style="9" bestFit="1" customWidth="1"/>
    <col min="1015" max="1015" width="33" style="9" customWidth="1"/>
    <col min="1016" max="1030" width="14.28515625" style="9"/>
    <col min="1031" max="1031" width="11" style="9" customWidth="1"/>
    <col min="1032" max="1032" width="85.85546875" style="9" customWidth="1"/>
    <col min="1033" max="1033" width="31.28515625" style="9" customWidth="1"/>
    <col min="1034" max="1035" width="11.28515625" style="9" customWidth="1"/>
    <col min="1036" max="1036" width="22" style="9" customWidth="1"/>
    <col min="1037" max="1037" width="36.28515625" style="9" customWidth="1"/>
    <col min="1038" max="1038" width="26.7109375" style="9" customWidth="1"/>
    <col min="1039" max="1042" width="25" style="9" customWidth="1"/>
    <col min="1043" max="1043" width="24.42578125" style="9" customWidth="1"/>
    <col min="1044" max="1054" width="25" style="9" customWidth="1"/>
    <col min="1055" max="1055" width="25.42578125" style="9" customWidth="1"/>
    <col min="1056" max="1056" width="26.28515625" style="9" customWidth="1"/>
    <col min="1057" max="1223" width="9.140625" style="9" customWidth="1"/>
    <col min="1224" max="1224" width="13" style="9" customWidth="1"/>
    <col min="1225" max="1225" width="88.28515625" style="9" customWidth="1"/>
    <col min="1226" max="1226" width="27.140625" style="9" customWidth="1"/>
    <col min="1227" max="1227" width="74.140625" style="9" customWidth="1"/>
    <col min="1228" max="1228" width="38.140625" style="9" customWidth="1"/>
    <col min="1229" max="1230" width="9" style="9" customWidth="1"/>
    <col min="1231" max="1231" width="23" style="9" customWidth="1"/>
    <col min="1232" max="1240" width="20.85546875" style="9" bestFit="1" customWidth="1"/>
    <col min="1241" max="1241" width="18.42578125" style="9" bestFit="1" customWidth="1"/>
    <col min="1242" max="1242" width="20.85546875" style="9" bestFit="1" customWidth="1"/>
    <col min="1243" max="1252" width="18.42578125" style="9" bestFit="1" customWidth="1"/>
    <col min="1253" max="1269" width="16.5703125" style="9" bestFit="1" customWidth="1"/>
    <col min="1270" max="1270" width="22.42578125" style="9" bestFit="1" customWidth="1"/>
    <col min="1271" max="1271" width="33" style="9" customWidth="1"/>
    <col min="1272" max="1286" width="14.28515625" style="9"/>
    <col min="1287" max="1287" width="11" style="9" customWidth="1"/>
    <col min="1288" max="1288" width="85.85546875" style="9" customWidth="1"/>
    <col min="1289" max="1289" width="31.28515625" style="9" customWidth="1"/>
    <col min="1290" max="1291" width="11.28515625" style="9" customWidth="1"/>
    <col min="1292" max="1292" width="22" style="9" customWidth="1"/>
    <col min="1293" max="1293" width="36.28515625" style="9" customWidth="1"/>
    <col min="1294" max="1294" width="26.7109375" style="9" customWidth="1"/>
    <col min="1295" max="1298" width="25" style="9" customWidth="1"/>
    <col min="1299" max="1299" width="24.42578125" style="9" customWidth="1"/>
    <col min="1300" max="1310" width="25" style="9" customWidth="1"/>
    <col min="1311" max="1311" width="25.42578125" style="9" customWidth="1"/>
    <col min="1312" max="1312" width="26.28515625" style="9" customWidth="1"/>
    <col min="1313" max="1479" width="9.140625" style="9" customWidth="1"/>
    <col min="1480" max="1480" width="13" style="9" customWidth="1"/>
    <col min="1481" max="1481" width="88.28515625" style="9" customWidth="1"/>
    <col min="1482" max="1482" width="27.140625" style="9" customWidth="1"/>
    <col min="1483" max="1483" width="74.140625" style="9" customWidth="1"/>
    <col min="1484" max="1484" width="38.140625" style="9" customWidth="1"/>
    <col min="1485" max="1486" width="9" style="9" customWidth="1"/>
    <col min="1487" max="1487" width="23" style="9" customWidth="1"/>
    <col min="1488" max="1496" width="20.85546875" style="9" bestFit="1" customWidth="1"/>
    <col min="1497" max="1497" width="18.42578125" style="9" bestFit="1" customWidth="1"/>
    <col min="1498" max="1498" width="20.85546875" style="9" bestFit="1" customWidth="1"/>
    <col min="1499" max="1508" width="18.42578125" style="9" bestFit="1" customWidth="1"/>
    <col min="1509" max="1525" width="16.5703125" style="9" bestFit="1" customWidth="1"/>
    <col min="1526" max="1526" width="22.42578125" style="9" bestFit="1" customWidth="1"/>
    <col min="1527" max="1527" width="33" style="9" customWidth="1"/>
    <col min="1528" max="1542" width="14.28515625" style="9"/>
    <col min="1543" max="1543" width="11" style="9" customWidth="1"/>
    <col min="1544" max="1544" width="85.85546875" style="9" customWidth="1"/>
    <col min="1545" max="1545" width="31.28515625" style="9" customWidth="1"/>
    <col min="1546" max="1547" width="11.28515625" style="9" customWidth="1"/>
    <col min="1548" max="1548" width="22" style="9" customWidth="1"/>
    <col min="1549" max="1549" width="36.28515625" style="9" customWidth="1"/>
    <col min="1550" max="1550" width="26.7109375" style="9" customWidth="1"/>
    <col min="1551" max="1554" width="25" style="9" customWidth="1"/>
    <col min="1555" max="1555" width="24.42578125" style="9" customWidth="1"/>
    <col min="1556" max="1566" width="25" style="9" customWidth="1"/>
    <col min="1567" max="1567" width="25.42578125" style="9" customWidth="1"/>
    <col min="1568" max="1568" width="26.28515625" style="9" customWidth="1"/>
    <col min="1569" max="1735" width="9.140625" style="9" customWidth="1"/>
    <col min="1736" max="1736" width="13" style="9" customWidth="1"/>
    <col min="1737" max="1737" width="88.28515625" style="9" customWidth="1"/>
    <col min="1738" max="1738" width="27.140625" style="9" customWidth="1"/>
    <col min="1739" max="1739" width="74.140625" style="9" customWidth="1"/>
    <col min="1740" max="1740" width="38.140625" style="9" customWidth="1"/>
    <col min="1741" max="1742" width="9" style="9" customWidth="1"/>
    <col min="1743" max="1743" width="23" style="9" customWidth="1"/>
    <col min="1744" max="1752" width="20.85546875" style="9" bestFit="1" customWidth="1"/>
    <col min="1753" max="1753" width="18.42578125" style="9" bestFit="1" customWidth="1"/>
    <col min="1754" max="1754" width="20.85546875" style="9" bestFit="1" customWidth="1"/>
    <col min="1755" max="1764" width="18.42578125" style="9" bestFit="1" customWidth="1"/>
    <col min="1765" max="1781" width="16.5703125" style="9" bestFit="1" customWidth="1"/>
    <col min="1782" max="1782" width="22.42578125" style="9" bestFit="1" customWidth="1"/>
    <col min="1783" max="1783" width="33" style="9" customWidth="1"/>
    <col min="1784" max="1798" width="14.28515625" style="9"/>
    <col min="1799" max="1799" width="11" style="9" customWidth="1"/>
    <col min="1800" max="1800" width="85.85546875" style="9" customWidth="1"/>
    <col min="1801" max="1801" width="31.28515625" style="9" customWidth="1"/>
    <col min="1802" max="1803" width="11.28515625" style="9" customWidth="1"/>
    <col min="1804" max="1804" width="22" style="9" customWidth="1"/>
    <col min="1805" max="1805" width="36.28515625" style="9" customWidth="1"/>
    <col min="1806" max="1806" width="26.7109375" style="9" customWidth="1"/>
    <col min="1807" max="1810" width="25" style="9" customWidth="1"/>
    <col min="1811" max="1811" width="24.42578125" style="9" customWidth="1"/>
    <col min="1812" max="1822" width="25" style="9" customWidth="1"/>
    <col min="1823" max="1823" width="25.42578125" style="9" customWidth="1"/>
    <col min="1824" max="1824" width="26.28515625" style="9" customWidth="1"/>
    <col min="1825" max="1991" width="9.140625" style="9" customWidth="1"/>
    <col min="1992" max="1992" width="13" style="9" customWidth="1"/>
    <col min="1993" max="1993" width="88.28515625" style="9" customWidth="1"/>
    <col min="1994" max="1994" width="27.140625" style="9" customWidth="1"/>
    <col min="1995" max="1995" width="74.140625" style="9" customWidth="1"/>
    <col min="1996" max="1996" width="38.140625" style="9" customWidth="1"/>
    <col min="1997" max="1998" width="9" style="9" customWidth="1"/>
    <col min="1999" max="1999" width="23" style="9" customWidth="1"/>
    <col min="2000" max="2008" width="20.85546875" style="9" bestFit="1" customWidth="1"/>
    <col min="2009" max="2009" width="18.42578125" style="9" bestFit="1" customWidth="1"/>
    <col min="2010" max="2010" width="20.85546875" style="9" bestFit="1" customWidth="1"/>
    <col min="2011" max="2020" width="18.42578125" style="9" bestFit="1" customWidth="1"/>
    <col min="2021" max="2037" width="16.5703125" style="9" bestFit="1" customWidth="1"/>
    <col min="2038" max="2038" width="22.42578125" style="9" bestFit="1" customWidth="1"/>
    <col min="2039" max="2039" width="33" style="9" customWidth="1"/>
    <col min="2040" max="2054" width="14.28515625" style="9"/>
    <col min="2055" max="2055" width="11" style="9" customWidth="1"/>
    <col min="2056" max="2056" width="85.85546875" style="9" customWidth="1"/>
    <col min="2057" max="2057" width="31.28515625" style="9" customWidth="1"/>
    <col min="2058" max="2059" width="11.28515625" style="9" customWidth="1"/>
    <col min="2060" max="2060" width="22" style="9" customWidth="1"/>
    <col min="2061" max="2061" width="36.28515625" style="9" customWidth="1"/>
    <col min="2062" max="2062" width="26.7109375" style="9" customWidth="1"/>
    <col min="2063" max="2066" width="25" style="9" customWidth="1"/>
    <col min="2067" max="2067" width="24.42578125" style="9" customWidth="1"/>
    <col min="2068" max="2078" width="25" style="9" customWidth="1"/>
    <col min="2079" max="2079" width="25.42578125" style="9" customWidth="1"/>
    <col min="2080" max="2080" width="26.28515625" style="9" customWidth="1"/>
    <col min="2081" max="2247" width="9.140625" style="9" customWidth="1"/>
    <col min="2248" max="2248" width="13" style="9" customWidth="1"/>
    <col min="2249" max="2249" width="88.28515625" style="9" customWidth="1"/>
    <col min="2250" max="2250" width="27.140625" style="9" customWidth="1"/>
    <col min="2251" max="2251" width="74.140625" style="9" customWidth="1"/>
    <col min="2252" max="2252" width="38.140625" style="9" customWidth="1"/>
    <col min="2253" max="2254" width="9" style="9" customWidth="1"/>
    <col min="2255" max="2255" width="23" style="9" customWidth="1"/>
    <col min="2256" max="2264" width="20.85546875" style="9" bestFit="1" customWidth="1"/>
    <col min="2265" max="2265" width="18.42578125" style="9" bestFit="1" customWidth="1"/>
    <col min="2266" max="2266" width="20.85546875" style="9" bestFit="1" customWidth="1"/>
    <col min="2267" max="2276" width="18.42578125" style="9" bestFit="1" customWidth="1"/>
    <col min="2277" max="2293" width="16.5703125" style="9" bestFit="1" customWidth="1"/>
    <col min="2294" max="2294" width="22.42578125" style="9" bestFit="1" customWidth="1"/>
    <col min="2295" max="2295" width="33" style="9" customWidth="1"/>
    <col min="2296" max="2310" width="14.28515625" style="9"/>
    <col min="2311" max="2311" width="11" style="9" customWidth="1"/>
    <col min="2312" max="2312" width="85.85546875" style="9" customWidth="1"/>
    <col min="2313" max="2313" width="31.28515625" style="9" customWidth="1"/>
    <col min="2314" max="2315" width="11.28515625" style="9" customWidth="1"/>
    <col min="2316" max="2316" width="22" style="9" customWidth="1"/>
    <col min="2317" max="2317" width="36.28515625" style="9" customWidth="1"/>
    <col min="2318" max="2318" width="26.7109375" style="9" customWidth="1"/>
    <col min="2319" max="2322" width="25" style="9" customWidth="1"/>
    <col min="2323" max="2323" width="24.42578125" style="9" customWidth="1"/>
    <col min="2324" max="2334" width="25" style="9" customWidth="1"/>
    <col min="2335" max="2335" width="25.42578125" style="9" customWidth="1"/>
    <col min="2336" max="2336" width="26.28515625" style="9" customWidth="1"/>
    <col min="2337" max="2503" width="9.140625" style="9" customWidth="1"/>
    <col min="2504" max="2504" width="13" style="9" customWidth="1"/>
    <col min="2505" max="2505" width="88.28515625" style="9" customWidth="1"/>
    <col min="2506" max="2506" width="27.140625" style="9" customWidth="1"/>
    <col min="2507" max="2507" width="74.140625" style="9" customWidth="1"/>
    <col min="2508" max="2508" width="38.140625" style="9" customWidth="1"/>
    <col min="2509" max="2510" width="9" style="9" customWidth="1"/>
    <col min="2511" max="2511" width="23" style="9" customWidth="1"/>
    <col min="2512" max="2520" width="20.85546875" style="9" bestFit="1" customWidth="1"/>
    <col min="2521" max="2521" width="18.42578125" style="9" bestFit="1" customWidth="1"/>
    <col min="2522" max="2522" width="20.85546875" style="9" bestFit="1" customWidth="1"/>
    <col min="2523" max="2532" width="18.42578125" style="9" bestFit="1" customWidth="1"/>
    <col min="2533" max="2549" width="16.5703125" style="9" bestFit="1" customWidth="1"/>
    <col min="2550" max="2550" width="22.42578125" style="9" bestFit="1" customWidth="1"/>
    <col min="2551" max="2551" width="33" style="9" customWidth="1"/>
    <col min="2552" max="2566" width="14.28515625" style="9"/>
    <col min="2567" max="2567" width="11" style="9" customWidth="1"/>
    <col min="2568" max="2568" width="85.85546875" style="9" customWidth="1"/>
    <col min="2569" max="2569" width="31.28515625" style="9" customWidth="1"/>
    <col min="2570" max="2571" width="11.28515625" style="9" customWidth="1"/>
    <col min="2572" max="2572" width="22" style="9" customWidth="1"/>
    <col min="2573" max="2573" width="36.28515625" style="9" customWidth="1"/>
    <col min="2574" max="2574" width="26.7109375" style="9" customWidth="1"/>
    <col min="2575" max="2578" width="25" style="9" customWidth="1"/>
    <col min="2579" max="2579" width="24.42578125" style="9" customWidth="1"/>
    <col min="2580" max="2590" width="25" style="9" customWidth="1"/>
    <col min="2591" max="2591" width="25.42578125" style="9" customWidth="1"/>
    <col min="2592" max="2592" width="26.28515625" style="9" customWidth="1"/>
    <col min="2593" max="2759" width="9.140625" style="9" customWidth="1"/>
    <col min="2760" max="2760" width="13" style="9" customWidth="1"/>
    <col min="2761" max="2761" width="88.28515625" style="9" customWidth="1"/>
    <col min="2762" max="2762" width="27.140625" style="9" customWidth="1"/>
    <col min="2763" max="2763" width="74.140625" style="9" customWidth="1"/>
    <col min="2764" max="2764" width="38.140625" style="9" customWidth="1"/>
    <col min="2765" max="2766" width="9" style="9" customWidth="1"/>
    <col min="2767" max="2767" width="23" style="9" customWidth="1"/>
    <col min="2768" max="2776" width="20.85546875" style="9" bestFit="1" customWidth="1"/>
    <col min="2777" max="2777" width="18.42578125" style="9" bestFit="1" customWidth="1"/>
    <col min="2778" max="2778" width="20.85546875" style="9" bestFit="1" customWidth="1"/>
    <col min="2779" max="2788" width="18.42578125" style="9" bestFit="1" customWidth="1"/>
    <col min="2789" max="2805" width="16.5703125" style="9" bestFit="1" customWidth="1"/>
    <col min="2806" max="2806" width="22.42578125" style="9" bestFit="1" customWidth="1"/>
    <col min="2807" max="2807" width="33" style="9" customWidth="1"/>
    <col min="2808" max="2822" width="14.28515625" style="9"/>
    <col min="2823" max="2823" width="11" style="9" customWidth="1"/>
    <col min="2824" max="2824" width="85.85546875" style="9" customWidth="1"/>
    <col min="2825" max="2825" width="31.28515625" style="9" customWidth="1"/>
    <col min="2826" max="2827" width="11.28515625" style="9" customWidth="1"/>
    <col min="2828" max="2828" width="22" style="9" customWidth="1"/>
    <col min="2829" max="2829" width="36.28515625" style="9" customWidth="1"/>
    <col min="2830" max="2830" width="26.7109375" style="9" customWidth="1"/>
    <col min="2831" max="2834" width="25" style="9" customWidth="1"/>
    <col min="2835" max="2835" width="24.42578125" style="9" customWidth="1"/>
    <col min="2836" max="2846" width="25" style="9" customWidth="1"/>
    <col min="2847" max="2847" width="25.42578125" style="9" customWidth="1"/>
    <col min="2848" max="2848" width="26.28515625" style="9" customWidth="1"/>
    <col min="2849" max="3015" width="9.140625" style="9" customWidth="1"/>
    <col min="3016" max="3016" width="13" style="9" customWidth="1"/>
    <col min="3017" max="3017" width="88.28515625" style="9" customWidth="1"/>
    <col min="3018" max="3018" width="27.140625" style="9" customWidth="1"/>
    <col min="3019" max="3019" width="74.140625" style="9" customWidth="1"/>
    <col min="3020" max="3020" width="38.140625" style="9" customWidth="1"/>
    <col min="3021" max="3022" width="9" style="9" customWidth="1"/>
    <col min="3023" max="3023" width="23" style="9" customWidth="1"/>
    <col min="3024" max="3032" width="20.85546875" style="9" bestFit="1" customWidth="1"/>
    <col min="3033" max="3033" width="18.42578125" style="9" bestFit="1" customWidth="1"/>
    <col min="3034" max="3034" width="20.85546875" style="9" bestFit="1" customWidth="1"/>
    <col min="3035" max="3044" width="18.42578125" style="9" bestFit="1" customWidth="1"/>
    <col min="3045" max="3061" width="16.5703125" style="9" bestFit="1" customWidth="1"/>
    <col min="3062" max="3062" width="22.42578125" style="9" bestFit="1" customWidth="1"/>
    <col min="3063" max="3063" width="33" style="9" customWidth="1"/>
    <col min="3064" max="3078" width="14.28515625" style="9"/>
    <col min="3079" max="3079" width="11" style="9" customWidth="1"/>
    <col min="3080" max="3080" width="85.85546875" style="9" customWidth="1"/>
    <col min="3081" max="3081" width="31.28515625" style="9" customWidth="1"/>
    <col min="3082" max="3083" width="11.28515625" style="9" customWidth="1"/>
    <col min="3084" max="3084" width="22" style="9" customWidth="1"/>
    <col min="3085" max="3085" width="36.28515625" style="9" customWidth="1"/>
    <col min="3086" max="3086" width="26.7109375" style="9" customWidth="1"/>
    <col min="3087" max="3090" width="25" style="9" customWidth="1"/>
    <col min="3091" max="3091" width="24.42578125" style="9" customWidth="1"/>
    <col min="3092" max="3102" width="25" style="9" customWidth="1"/>
    <col min="3103" max="3103" width="25.42578125" style="9" customWidth="1"/>
    <col min="3104" max="3104" width="26.28515625" style="9" customWidth="1"/>
    <col min="3105" max="3271" width="9.140625" style="9" customWidth="1"/>
    <col min="3272" max="3272" width="13" style="9" customWidth="1"/>
    <col min="3273" max="3273" width="88.28515625" style="9" customWidth="1"/>
    <col min="3274" max="3274" width="27.140625" style="9" customWidth="1"/>
    <col min="3275" max="3275" width="74.140625" style="9" customWidth="1"/>
    <col min="3276" max="3276" width="38.140625" style="9" customWidth="1"/>
    <col min="3277" max="3278" width="9" style="9" customWidth="1"/>
    <col min="3279" max="3279" width="23" style="9" customWidth="1"/>
    <col min="3280" max="3288" width="20.85546875" style="9" bestFit="1" customWidth="1"/>
    <col min="3289" max="3289" width="18.42578125" style="9" bestFit="1" customWidth="1"/>
    <col min="3290" max="3290" width="20.85546875" style="9" bestFit="1" customWidth="1"/>
    <col min="3291" max="3300" width="18.42578125" style="9" bestFit="1" customWidth="1"/>
    <col min="3301" max="3317" width="16.5703125" style="9" bestFit="1" customWidth="1"/>
    <col min="3318" max="3318" width="22.42578125" style="9" bestFit="1" customWidth="1"/>
    <col min="3319" max="3319" width="33" style="9" customWidth="1"/>
    <col min="3320" max="3334" width="14.28515625" style="9"/>
    <col min="3335" max="3335" width="11" style="9" customWidth="1"/>
    <col min="3336" max="3336" width="85.85546875" style="9" customWidth="1"/>
    <col min="3337" max="3337" width="31.28515625" style="9" customWidth="1"/>
    <col min="3338" max="3339" width="11.28515625" style="9" customWidth="1"/>
    <col min="3340" max="3340" width="22" style="9" customWidth="1"/>
    <col min="3341" max="3341" width="36.28515625" style="9" customWidth="1"/>
    <col min="3342" max="3342" width="26.7109375" style="9" customWidth="1"/>
    <col min="3343" max="3346" width="25" style="9" customWidth="1"/>
    <col min="3347" max="3347" width="24.42578125" style="9" customWidth="1"/>
    <col min="3348" max="3358" width="25" style="9" customWidth="1"/>
    <col min="3359" max="3359" width="25.42578125" style="9" customWidth="1"/>
    <col min="3360" max="3360" width="26.28515625" style="9" customWidth="1"/>
    <col min="3361" max="3527" width="9.140625" style="9" customWidth="1"/>
    <col min="3528" max="3528" width="13" style="9" customWidth="1"/>
    <col min="3529" max="3529" width="88.28515625" style="9" customWidth="1"/>
    <col min="3530" max="3530" width="27.140625" style="9" customWidth="1"/>
    <col min="3531" max="3531" width="74.140625" style="9" customWidth="1"/>
    <col min="3532" max="3532" width="38.140625" style="9" customWidth="1"/>
    <col min="3533" max="3534" width="9" style="9" customWidth="1"/>
    <col min="3535" max="3535" width="23" style="9" customWidth="1"/>
    <col min="3536" max="3544" width="20.85546875" style="9" bestFit="1" customWidth="1"/>
    <col min="3545" max="3545" width="18.42578125" style="9" bestFit="1" customWidth="1"/>
    <col min="3546" max="3546" width="20.85546875" style="9" bestFit="1" customWidth="1"/>
    <col min="3547" max="3556" width="18.42578125" style="9" bestFit="1" customWidth="1"/>
    <col min="3557" max="3573" width="16.5703125" style="9" bestFit="1" customWidth="1"/>
    <col min="3574" max="3574" width="22.42578125" style="9" bestFit="1" customWidth="1"/>
    <col min="3575" max="3575" width="33" style="9" customWidth="1"/>
    <col min="3576" max="3590" width="14.28515625" style="9"/>
    <col min="3591" max="3591" width="11" style="9" customWidth="1"/>
    <col min="3592" max="3592" width="85.85546875" style="9" customWidth="1"/>
    <col min="3593" max="3593" width="31.28515625" style="9" customWidth="1"/>
    <col min="3594" max="3595" width="11.28515625" style="9" customWidth="1"/>
    <col min="3596" max="3596" width="22" style="9" customWidth="1"/>
    <col min="3597" max="3597" width="36.28515625" style="9" customWidth="1"/>
    <col min="3598" max="3598" width="26.7109375" style="9" customWidth="1"/>
    <col min="3599" max="3602" width="25" style="9" customWidth="1"/>
    <col min="3603" max="3603" width="24.42578125" style="9" customWidth="1"/>
    <col min="3604" max="3614" width="25" style="9" customWidth="1"/>
    <col min="3615" max="3615" width="25.42578125" style="9" customWidth="1"/>
    <col min="3616" max="3616" width="26.28515625" style="9" customWidth="1"/>
    <col min="3617" max="3783" width="9.140625" style="9" customWidth="1"/>
    <col min="3784" max="3784" width="13" style="9" customWidth="1"/>
    <col min="3785" max="3785" width="88.28515625" style="9" customWidth="1"/>
    <col min="3786" max="3786" width="27.140625" style="9" customWidth="1"/>
    <col min="3787" max="3787" width="74.140625" style="9" customWidth="1"/>
    <col min="3788" max="3788" width="38.140625" style="9" customWidth="1"/>
    <col min="3789" max="3790" width="9" style="9" customWidth="1"/>
    <col min="3791" max="3791" width="23" style="9" customWidth="1"/>
    <col min="3792" max="3800" width="20.85546875" style="9" bestFit="1" customWidth="1"/>
    <col min="3801" max="3801" width="18.42578125" style="9" bestFit="1" customWidth="1"/>
    <col min="3802" max="3802" width="20.85546875" style="9" bestFit="1" customWidth="1"/>
    <col min="3803" max="3812" width="18.42578125" style="9" bestFit="1" customWidth="1"/>
    <col min="3813" max="3829" width="16.5703125" style="9" bestFit="1" customWidth="1"/>
    <col min="3830" max="3830" width="22.42578125" style="9" bestFit="1" customWidth="1"/>
    <col min="3831" max="3831" width="33" style="9" customWidth="1"/>
    <col min="3832" max="3846" width="14.28515625" style="9"/>
    <col min="3847" max="3847" width="11" style="9" customWidth="1"/>
    <col min="3848" max="3848" width="85.85546875" style="9" customWidth="1"/>
    <col min="3849" max="3849" width="31.28515625" style="9" customWidth="1"/>
    <col min="3850" max="3851" width="11.28515625" style="9" customWidth="1"/>
    <col min="3852" max="3852" width="22" style="9" customWidth="1"/>
    <col min="3853" max="3853" width="36.28515625" style="9" customWidth="1"/>
    <col min="3854" max="3854" width="26.7109375" style="9" customWidth="1"/>
    <col min="3855" max="3858" width="25" style="9" customWidth="1"/>
    <col min="3859" max="3859" width="24.42578125" style="9" customWidth="1"/>
    <col min="3860" max="3870" width="25" style="9" customWidth="1"/>
    <col min="3871" max="3871" width="25.42578125" style="9" customWidth="1"/>
    <col min="3872" max="3872" width="26.28515625" style="9" customWidth="1"/>
    <col min="3873" max="4039" width="9.140625" style="9" customWidth="1"/>
    <col min="4040" max="4040" width="13" style="9" customWidth="1"/>
    <col min="4041" max="4041" width="88.28515625" style="9" customWidth="1"/>
    <col min="4042" max="4042" width="27.140625" style="9" customWidth="1"/>
    <col min="4043" max="4043" width="74.140625" style="9" customWidth="1"/>
    <col min="4044" max="4044" width="38.140625" style="9" customWidth="1"/>
    <col min="4045" max="4046" width="9" style="9" customWidth="1"/>
    <col min="4047" max="4047" width="23" style="9" customWidth="1"/>
    <col min="4048" max="4056" width="20.85546875" style="9" bestFit="1" customWidth="1"/>
    <col min="4057" max="4057" width="18.42578125" style="9" bestFit="1" customWidth="1"/>
    <col min="4058" max="4058" width="20.85546875" style="9" bestFit="1" customWidth="1"/>
    <col min="4059" max="4068" width="18.42578125" style="9" bestFit="1" customWidth="1"/>
    <col min="4069" max="4085" width="16.5703125" style="9" bestFit="1" customWidth="1"/>
    <col min="4086" max="4086" width="22.42578125" style="9" bestFit="1" customWidth="1"/>
    <col min="4087" max="4087" width="33" style="9" customWidth="1"/>
    <col min="4088" max="4102" width="14.28515625" style="9"/>
    <col min="4103" max="4103" width="11" style="9" customWidth="1"/>
    <col min="4104" max="4104" width="85.85546875" style="9" customWidth="1"/>
    <col min="4105" max="4105" width="31.28515625" style="9" customWidth="1"/>
    <col min="4106" max="4107" width="11.28515625" style="9" customWidth="1"/>
    <col min="4108" max="4108" width="22" style="9" customWidth="1"/>
    <col min="4109" max="4109" width="36.28515625" style="9" customWidth="1"/>
    <col min="4110" max="4110" width="26.7109375" style="9" customWidth="1"/>
    <col min="4111" max="4114" width="25" style="9" customWidth="1"/>
    <col min="4115" max="4115" width="24.42578125" style="9" customWidth="1"/>
    <col min="4116" max="4126" width="25" style="9" customWidth="1"/>
    <col min="4127" max="4127" width="25.42578125" style="9" customWidth="1"/>
    <col min="4128" max="4128" width="26.28515625" style="9" customWidth="1"/>
    <col min="4129" max="4295" width="9.140625" style="9" customWidth="1"/>
    <col min="4296" max="4296" width="13" style="9" customWidth="1"/>
    <col min="4297" max="4297" width="88.28515625" style="9" customWidth="1"/>
    <col min="4298" max="4298" width="27.140625" style="9" customWidth="1"/>
    <col min="4299" max="4299" width="74.140625" style="9" customWidth="1"/>
    <col min="4300" max="4300" width="38.140625" style="9" customWidth="1"/>
    <col min="4301" max="4302" width="9" style="9" customWidth="1"/>
    <col min="4303" max="4303" width="23" style="9" customWidth="1"/>
    <col min="4304" max="4312" width="20.85546875" style="9" bestFit="1" customWidth="1"/>
    <col min="4313" max="4313" width="18.42578125" style="9" bestFit="1" customWidth="1"/>
    <col min="4314" max="4314" width="20.85546875" style="9" bestFit="1" customWidth="1"/>
    <col min="4315" max="4324" width="18.42578125" style="9" bestFit="1" customWidth="1"/>
    <col min="4325" max="4341" width="16.5703125" style="9" bestFit="1" customWidth="1"/>
    <col min="4342" max="4342" width="22.42578125" style="9" bestFit="1" customWidth="1"/>
    <col min="4343" max="4343" width="33" style="9" customWidth="1"/>
    <col min="4344" max="4358" width="14.28515625" style="9"/>
    <col min="4359" max="4359" width="11" style="9" customWidth="1"/>
    <col min="4360" max="4360" width="85.85546875" style="9" customWidth="1"/>
    <col min="4361" max="4361" width="31.28515625" style="9" customWidth="1"/>
    <col min="4362" max="4363" width="11.28515625" style="9" customWidth="1"/>
    <col min="4364" max="4364" width="22" style="9" customWidth="1"/>
    <col min="4365" max="4365" width="36.28515625" style="9" customWidth="1"/>
    <col min="4366" max="4366" width="26.7109375" style="9" customWidth="1"/>
    <col min="4367" max="4370" width="25" style="9" customWidth="1"/>
    <col min="4371" max="4371" width="24.42578125" style="9" customWidth="1"/>
    <col min="4372" max="4382" width="25" style="9" customWidth="1"/>
    <col min="4383" max="4383" width="25.42578125" style="9" customWidth="1"/>
    <col min="4384" max="4384" width="26.28515625" style="9" customWidth="1"/>
    <col min="4385" max="4551" width="9.140625" style="9" customWidth="1"/>
    <col min="4552" max="4552" width="13" style="9" customWidth="1"/>
    <col min="4553" max="4553" width="88.28515625" style="9" customWidth="1"/>
    <col min="4554" max="4554" width="27.140625" style="9" customWidth="1"/>
    <col min="4555" max="4555" width="74.140625" style="9" customWidth="1"/>
    <col min="4556" max="4556" width="38.140625" style="9" customWidth="1"/>
    <col min="4557" max="4558" width="9" style="9" customWidth="1"/>
    <col min="4559" max="4559" width="23" style="9" customWidth="1"/>
    <col min="4560" max="4568" width="20.85546875" style="9" bestFit="1" customWidth="1"/>
    <col min="4569" max="4569" width="18.42578125" style="9" bestFit="1" customWidth="1"/>
    <col min="4570" max="4570" width="20.85546875" style="9" bestFit="1" customWidth="1"/>
    <col min="4571" max="4580" width="18.42578125" style="9" bestFit="1" customWidth="1"/>
    <col min="4581" max="4597" width="16.5703125" style="9" bestFit="1" customWidth="1"/>
    <col min="4598" max="4598" width="22.42578125" style="9" bestFit="1" customWidth="1"/>
    <col min="4599" max="4599" width="33" style="9" customWidth="1"/>
    <col min="4600" max="4614" width="14.28515625" style="9"/>
    <col min="4615" max="4615" width="11" style="9" customWidth="1"/>
    <col min="4616" max="4616" width="85.85546875" style="9" customWidth="1"/>
    <col min="4617" max="4617" width="31.28515625" style="9" customWidth="1"/>
    <col min="4618" max="4619" width="11.28515625" style="9" customWidth="1"/>
    <col min="4620" max="4620" width="22" style="9" customWidth="1"/>
    <col min="4621" max="4621" width="36.28515625" style="9" customWidth="1"/>
    <col min="4622" max="4622" width="26.7109375" style="9" customWidth="1"/>
    <col min="4623" max="4626" width="25" style="9" customWidth="1"/>
    <col min="4627" max="4627" width="24.42578125" style="9" customWidth="1"/>
    <col min="4628" max="4638" width="25" style="9" customWidth="1"/>
    <col min="4639" max="4639" width="25.42578125" style="9" customWidth="1"/>
    <col min="4640" max="4640" width="26.28515625" style="9" customWidth="1"/>
    <col min="4641" max="4807" width="9.140625" style="9" customWidth="1"/>
    <col min="4808" max="4808" width="13" style="9" customWidth="1"/>
    <col min="4809" max="4809" width="88.28515625" style="9" customWidth="1"/>
    <col min="4810" max="4810" width="27.140625" style="9" customWidth="1"/>
    <col min="4811" max="4811" width="74.140625" style="9" customWidth="1"/>
    <col min="4812" max="4812" width="38.140625" style="9" customWidth="1"/>
    <col min="4813" max="4814" width="9" style="9" customWidth="1"/>
    <col min="4815" max="4815" width="23" style="9" customWidth="1"/>
    <col min="4816" max="4824" width="20.85546875" style="9" bestFit="1" customWidth="1"/>
    <col min="4825" max="4825" width="18.42578125" style="9" bestFit="1" customWidth="1"/>
    <col min="4826" max="4826" width="20.85546875" style="9" bestFit="1" customWidth="1"/>
    <col min="4827" max="4836" width="18.42578125" style="9" bestFit="1" customWidth="1"/>
    <col min="4837" max="4853" width="16.5703125" style="9" bestFit="1" customWidth="1"/>
    <col min="4854" max="4854" width="22.42578125" style="9" bestFit="1" customWidth="1"/>
    <col min="4855" max="4855" width="33" style="9" customWidth="1"/>
    <col min="4856" max="4870" width="14.28515625" style="9"/>
    <col min="4871" max="4871" width="11" style="9" customWidth="1"/>
    <col min="4872" max="4872" width="85.85546875" style="9" customWidth="1"/>
    <col min="4873" max="4873" width="31.28515625" style="9" customWidth="1"/>
    <col min="4874" max="4875" width="11.28515625" style="9" customWidth="1"/>
    <col min="4876" max="4876" width="22" style="9" customWidth="1"/>
    <col min="4877" max="4877" width="36.28515625" style="9" customWidth="1"/>
    <col min="4878" max="4878" width="26.7109375" style="9" customWidth="1"/>
    <col min="4879" max="4882" width="25" style="9" customWidth="1"/>
    <col min="4883" max="4883" width="24.42578125" style="9" customWidth="1"/>
    <col min="4884" max="4894" width="25" style="9" customWidth="1"/>
    <col min="4895" max="4895" width="25.42578125" style="9" customWidth="1"/>
    <col min="4896" max="4896" width="26.28515625" style="9" customWidth="1"/>
    <col min="4897" max="5063" width="9.140625" style="9" customWidth="1"/>
    <col min="5064" max="5064" width="13" style="9" customWidth="1"/>
    <col min="5065" max="5065" width="88.28515625" style="9" customWidth="1"/>
    <col min="5066" max="5066" width="27.140625" style="9" customWidth="1"/>
    <col min="5067" max="5067" width="74.140625" style="9" customWidth="1"/>
    <col min="5068" max="5068" width="38.140625" style="9" customWidth="1"/>
    <col min="5069" max="5070" width="9" style="9" customWidth="1"/>
    <col min="5071" max="5071" width="23" style="9" customWidth="1"/>
    <col min="5072" max="5080" width="20.85546875" style="9" bestFit="1" customWidth="1"/>
    <col min="5081" max="5081" width="18.42578125" style="9" bestFit="1" customWidth="1"/>
    <col min="5082" max="5082" width="20.85546875" style="9" bestFit="1" customWidth="1"/>
    <col min="5083" max="5092" width="18.42578125" style="9" bestFit="1" customWidth="1"/>
    <col min="5093" max="5109" width="16.5703125" style="9" bestFit="1" customWidth="1"/>
    <col min="5110" max="5110" width="22.42578125" style="9" bestFit="1" customWidth="1"/>
    <col min="5111" max="5111" width="33" style="9" customWidth="1"/>
    <col min="5112" max="5126" width="14.28515625" style="9"/>
    <col min="5127" max="5127" width="11" style="9" customWidth="1"/>
    <col min="5128" max="5128" width="85.85546875" style="9" customWidth="1"/>
    <col min="5129" max="5129" width="31.28515625" style="9" customWidth="1"/>
    <col min="5130" max="5131" width="11.28515625" style="9" customWidth="1"/>
    <col min="5132" max="5132" width="22" style="9" customWidth="1"/>
    <col min="5133" max="5133" width="36.28515625" style="9" customWidth="1"/>
    <col min="5134" max="5134" width="26.7109375" style="9" customWidth="1"/>
    <col min="5135" max="5138" width="25" style="9" customWidth="1"/>
    <col min="5139" max="5139" width="24.42578125" style="9" customWidth="1"/>
    <col min="5140" max="5150" width="25" style="9" customWidth="1"/>
    <col min="5151" max="5151" width="25.42578125" style="9" customWidth="1"/>
    <col min="5152" max="5152" width="26.28515625" style="9" customWidth="1"/>
    <col min="5153" max="5319" width="9.140625" style="9" customWidth="1"/>
    <col min="5320" max="5320" width="13" style="9" customWidth="1"/>
    <col min="5321" max="5321" width="88.28515625" style="9" customWidth="1"/>
    <col min="5322" max="5322" width="27.140625" style="9" customWidth="1"/>
    <col min="5323" max="5323" width="74.140625" style="9" customWidth="1"/>
    <col min="5324" max="5324" width="38.140625" style="9" customWidth="1"/>
    <col min="5325" max="5326" width="9" style="9" customWidth="1"/>
    <col min="5327" max="5327" width="23" style="9" customWidth="1"/>
    <col min="5328" max="5336" width="20.85546875" style="9" bestFit="1" customWidth="1"/>
    <col min="5337" max="5337" width="18.42578125" style="9" bestFit="1" customWidth="1"/>
    <col min="5338" max="5338" width="20.85546875" style="9" bestFit="1" customWidth="1"/>
    <col min="5339" max="5348" width="18.42578125" style="9" bestFit="1" customWidth="1"/>
    <col min="5349" max="5365" width="16.5703125" style="9" bestFit="1" customWidth="1"/>
    <col min="5366" max="5366" width="22.42578125" style="9" bestFit="1" customWidth="1"/>
    <col min="5367" max="5367" width="33" style="9" customWidth="1"/>
    <col min="5368" max="5382" width="14.28515625" style="9"/>
    <col min="5383" max="5383" width="11" style="9" customWidth="1"/>
    <col min="5384" max="5384" width="85.85546875" style="9" customWidth="1"/>
    <col min="5385" max="5385" width="31.28515625" style="9" customWidth="1"/>
    <col min="5386" max="5387" width="11.28515625" style="9" customWidth="1"/>
    <col min="5388" max="5388" width="22" style="9" customWidth="1"/>
    <col min="5389" max="5389" width="36.28515625" style="9" customWidth="1"/>
    <col min="5390" max="5390" width="26.7109375" style="9" customWidth="1"/>
    <col min="5391" max="5394" width="25" style="9" customWidth="1"/>
    <col min="5395" max="5395" width="24.42578125" style="9" customWidth="1"/>
    <col min="5396" max="5406" width="25" style="9" customWidth="1"/>
    <col min="5407" max="5407" width="25.42578125" style="9" customWidth="1"/>
    <col min="5408" max="5408" width="26.28515625" style="9" customWidth="1"/>
    <col min="5409" max="5575" width="9.140625" style="9" customWidth="1"/>
    <col min="5576" max="5576" width="13" style="9" customWidth="1"/>
    <col min="5577" max="5577" width="88.28515625" style="9" customWidth="1"/>
    <col min="5578" max="5578" width="27.140625" style="9" customWidth="1"/>
    <col min="5579" max="5579" width="74.140625" style="9" customWidth="1"/>
    <col min="5580" max="5580" width="38.140625" style="9" customWidth="1"/>
    <col min="5581" max="5582" width="9" style="9" customWidth="1"/>
    <col min="5583" max="5583" width="23" style="9" customWidth="1"/>
    <col min="5584" max="5592" width="20.85546875" style="9" bestFit="1" customWidth="1"/>
    <col min="5593" max="5593" width="18.42578125" style="9" bestFit="1" customWidth="1"/>
    <col min="5594" max="5594" width="20.85546875" style="9" bestFit="1" customWidth="1"/>
    <col min="5595" max="5604" width="18.42578125" style="9" bestFit="1" customWidth="1"/>
    <col min="5605" max="5621" width="16.5703125" style="9" bestFit="1" customWidth="1"/>
    <col min="5622" max="5622" width="22.42578125" style="9" bestFit="1" customWidth="1"/>
    <col min="5623" max="5623" width="33" style="9" customWidth="1"/>
    <col min="5624" max="5638" width="14.28515625" style="9"/>
    <col min="5639" max="5639" width="11" style="9" customWidth="1"/>
    <col min="5640" max="5640" width="85.85546875" style="9" customWidth="1"/>
    <col min="5641" max="5641" width="31.28515625" style="9" customWidth="1"/>
    <col min="5642" max="5643" width="11.28515625" style="9" customWidth="1"/>
    <col min="5644" max="5644" width="22" style="9" customWidth="1"/>
    <col min="5645" max="5645" width="36.28515625" style="9" customWidth="1"/>
    <col min="5646" max="5646" width="26.7109375" style="9" customWidth="1"/>
    <col min="5647" max="5650" width="25" style="9" customWidth="1"/>
    <col min="5651" max="5651" width="24.42578125" style="9" customWidth="1"/>
    <col min="5652" max="5662" width="25" style="9" customWidth="1"/>
    <col min="5663" max="5663" width="25.42578125" style="9" customWidth="1"/>
    <col min="5664" max="5664" width="26.28515625" style="9" customWidth="1"/>
    <col min="5665" max="5831" width="9.140625" style="9" customWidth="1"/>
    <col min="5832" max="5832" width="13" style="9" customWidth="1"/>
    <col min="5833" max="5833" width="88.28515625" style="9" customWidth="1"/>
    <col min="5834" max="5834" width="27.140625" style="9" customWidth="1"/>
    <col min="5835" max="5835" width="74.140625" style="9" customWidth="1"/>
    <col min="5836" max="5836" width="38.140625" style="9" customWidth="1"/>
    <col min="5837" max="5838" width="9" style="9" customWidth="1"/>
    <col min="5839" max="5839" width="23" style="9" customWidth="1"/>
    <col min="5840" max="5848" width="20.85546875" style="9" bestFit="1" customWidth="1"/>
    <col min="5849" max="5849" width="18.42578125" style="9" bestFit="1" customWidth="1"/>
    <col min="5850" max="5850" width="20.85546875" style="9" bestFit="1" customWidth="1"/>
    <col min="5851" max="5860" width="18.42578125" style="9" bestFit="1" customWidth="1"/>
    <col min="5861" max="5877" width="16.5703125" style="9" bestFit="1" customWidth="1"/>
    <col min="5878" max="5878" width="22.42578125" style="9" bestFit="1" customWidth="1"/>
    <col min="5879" max="5879" width="33" style="9" customWidth="1"/>
    <col min="5880" max="5894" width="14.28515625" style="9"/>
    <col min="5895" max="5895" width="11" style="9" customWidth="1"/>
    <col min="5896" max="5896" width="85.85546875" style="9" customWidth="1"/>
    <col min="5897" max="5897" width="31.28515625" style="9" customWidth="1"/>
    <col min="5898" max="5899" width="11.28515625" style="9" customWidth="1"/>
    <col min="5900" max="5900" width="22" style="9" customWidth="1"/>
    <col min="5901" max="5901" width="36.28515625" style="9" customWidth="1"/>
    <col min="5902" max="5902" width="26.7109375" style="9" customWidth="1"/>
    <col min="5903" max="5906" width="25" style="9" customWidth="1"/>
    <col min="5907" max="5907" width="24.42578125" style="9" customWidth="1"/>
    <col min="5908" max="5918" width="25" style="9" customWidth="1"/>
    <col min="5919" max="5919" width="25.42578125" style="9" customWidth="1"/>
    <col min="5920" max="5920" width="26.28515625" style="9" customWidth="1"/>
    <col min="5921" max="6087" width="9.140625" style="9" customWidth="1"/>
    <col min="6088" max="6088" width="13" style="9" customWidth="1"/>
    <col min="6089" max="6089" width="88.28515625" style="9" customWidth="1"/>
    <col min="6090" max="6090" width="27.140625" style="9" customWidth="1"/>
    <col min="6091" max="6091" width="74.140625" style="9" customWidth="1"/>
    <col min="6092" max="6092" width="38.140625" style="9" customWidth="1"/>
    <col min="6093" max="6094" width="9" style="9" customWidth="1"/>
    <col min="6095" max="6095" width="23" style="9" customWidth="1"/>
    <col min="6096" max="6104" width="20.85546875" style="9" bestFit="1" customWidth="1"/>
    <col min="6105" max="6105" width="18.42578125" style="9" bestFit="1" customWidth="1"/>
    <col min="6106" max="6106" width="20.85546875" style="9" bestFit="1" customWidth="1"/>
    <col min="6107" max="6116" width="18.42578125" style="9" bestFit="1" customWidth="1"/>
    <col min="6117" max="6133" width="16.5703125" style="9" bestFit="1" customWidth="1"/>
    <col min="6134" max="6134" width="22.42578125" style="9" bestFit="1" customWidth="1"/>
    <col min="6135" max="6135" width="33" style="9" customWidth="1"/>
    <col min="6136" max="6150" width="14.28515625" style="9"/>
    <col min="6151" max="6151" width="11" style="9" customWidth="1"/>
    <col min="6152" max="6152" width="85.85546875" style="9" customWidth="1"/>
    <col min="6153" max="6153" width="31.28515625" style="9" customWidth="1"/>
    <col min="6154" max="6155" width="11.28515625" style="9" customWidth="1"/>
    <col min="6156" max="6156" width="22" style="9" customWidth="1"/>
    <col min="6157" max="6157" width="36.28515625" style="9" customWidth="1"/>
    <col min="6158" max="6158" width="26.7109375" style="9" customWidth="1"/>
    <col min="6159" max="6162" width="25" style="9" customWidth="1"/>
    <col min="6163" max="6163" width="24.42578125" style="9" customWidth="1"/>
    <col min="6164" max="6174" width="25" style="9" customWidth="1"/>
    <col min="6175" max="6175" width="25.42578125" style="9" customWidth="1"/>
    <col min="6176" max="6176" width="26.28515625" style="9" customWidth="1"/>
    <col min="6177" max="6343" width="9.140625" style="9" customWidth="1"/>
    <col min="6344" max="6344" width="13" style="9" customWidth="1"/>
    <col min="6345" max="6345" width="88.28515625" style="9" customWidth="1"/>
    <col min="6346" max="6346" width="27.140625" style="9" customWidth="1"/>
    <col min="6347" max="6347" width="74.140625" style="9" customWidth="1"/>
    <col min="6348" max="6348" width="38.140625" style="9" customWidth="1"/>
    <col min="6349" max="6350" width="9" style="9" customWidth="1"/>
    <col min="6351" max="6351" width="23" style="9" customWidth="1"/>
    <col min="6352" max="6360" width="20.85546875" style="9" bestFit="1" customWidth="1"/>
    <col min="6361" max="6361" width="18.42578125" style="9" bestFit="1" customWidth="1"/>
    <col min="6362" max="6362" width="20.85546875" style="9" bestFit="1" customWidth="1"/>
    <col min="6363" max="6372" width="18.42578125" style="9" bestFit="1" customWidth="1"/>
    <col min="6373" max="6389" width="16.5703125" style="9" bestFit="1" customWidth="1"/>
    <col min="6390" max="6390" width="22.42578125" style="9" bestFit="1" customWidth="1"/>
    <col min="6391" max="6391" width="33" style="9" customWidth="1"/>
    <col min="6392" max="6406" width="14.28515625" style="9"/>
    <col min="6407" max="6407" width="11" style="9" customWidth="1"/>
    <col min="6408" max="6408" width="85.85546875" style="9" customWidth="1"/>
    <col min="6409" max="6409" width="31.28515625" style="9" customWidth="1"/>
    <col min="6410" max="6411" width="11.28515625" style="9" customWidth="1"/>
    <col min="6412" max="6412" width="22" style="9" customWidth="1"/>
    <col min="6413" max="6413" width="36.28515625" style="9" customWidth="1"/>
    <col min="6414" max="6414" width="26.7109375" style="9" customWidth="1"/>
    <col min="6415" max="6418" width="25" style="9" customWidth="1"/>
    <col min="6419" max="6419" width="24.42578125" style="9" customWidth="1"/>
    <col min="6420" max="6430" width="25" style="9" customWidth="1"/>
    <col min="6431" max="6431" width="25.42578125" style="9" customWidth="1"/>
    <col min="6432" max="6432" width="26.28515625" style="9" customWidth="1"/>
    <col min="6433" max="6599" width="9.140625" style="9" customWidth="1"/>
    <col min="6600" max="6600" width="13" style="9" customWidth="1"/>
    <col min="6601" max="6601" width="88.28515625" style="9" customWidth="1"/>
    <col min="6602" max="6602" width="27.140625" style="9" customWidth="1"/>
    <col min="6603" max="6603" width="74.140625" style="9" customWidth="1"/>
    <col min="6604" max="6604" width="38.140625" style="9" customWidth="1"/>
    <col min="6605" max="6606" width="9" style="9" customWidth="1"/>
    <col min="6607" max="6607" width="23" style="9" customWidth="1"/>
    <col min="6608" max="6616" width="20.85546875" style="9" bestFit="1" customWidth="1"/>
    <col min="6617" max="6617" width="18.42578125" style="9" bestFit="1" customWidth="1"/>
    <col min="6618" max="6618" width="20.85546875" style="9" bestFit="1" customWidth="1"/>
    <col min="6619" max="6628" width="18.42578125" style="9" bestFit="1" customWidth="1"/>
    <col min="6629" max="6645" width="16.5703125" style="9" bestFit="1" customWidth="1"/>
    <col min="6646" max="6646" width="22.42578125" style="9" bestFit="1" customWidth="1"/>
    <col min="6647" max="6647" width="33" style="9" customWidth="1"/>
    <col min="6648" max="6662" width="14.28515625" style="9"/>
    <col min="6663" max="6663" width="11" style="9" customWidth="1"/>
    <col min="6664" max="6664" width="85.85546875" style="9" customWidth="1"/>
    <col min="6665" max="6665" width="31.28515625" style="9" customWidth="1"/>
    <col min="6666" max="6667" width="11.28515625" style="9" customWidth="1"/>
    <col min="6668" max="6668" width="22" style="9" customWidth="1"/>
    <col min="6669" max="6669" width="36.28515625" style="9" customWidth="1"/>
    <col min="6670" max="6670" width="26.7109375" style="9" customWidth="1"/>
    <col min="6671" max="6674" width="25" style="9" customWidth="1"/>
    <col min="6675" max="6675" width="24.42578125" style="9" customWidth="1"/>
    <col min="6676" max="6686" width="25" style="9" customWidth="1"/>
    <col min="6687" max="6687" width="25.42578125" style="9" customWidth="1"/>
    <col min="6688" max="6688" width="26.28515625" style="9" customWidth="1"/>
    <col min="6689" max="6855" width="9.140625" style="9" customWidth="1"/>
    <col min="6856" max="6856" width="13" style="9" customWidth="1"/>
    <col min="6857" max="6857" width="88.28515625" style="9" customWidth="1"/>
    <col min="6858" max="6858" width="27.140625" style="9" customWidth="1"/>
    <col min="6859" max="6859" width="74.140625" style="9" customWidth="1"/>
    <col min="6860" max="6860" width="38.140625" style="9" customWidth="1"/>
    <col min="6861" max="6862" width="9" style="9" customWidth="1"/>
    <col min="6863" max="6863" width="23" style="9" customWidth="1"/>
    <col min="6864" max="6872" width="20.85546875" style="9" bestFit="1" customWidth="1"/>
    <col min="6873" max="6873" width="18.42578125" style="9" bestFit="1" customWidth="1"/>
    <col min="6874" max="6874" width="20.85546875" style="9" bestFit="1" customWidth="1"/>
    <col min="6875" max="6884" width="18.42578125" style="9" bestFit="1" customWidth="1"/>
    <col min="6885" max="6901" width="16.5703125" style="9" bestFit="1" customWidth="1"/>
    <col min="6902" max="6902" width="22.42578125" style="9" bestFit="1" customWidth="1"/>
    <col min="6903" max="6903" width="33" style="9" customWidth="1"/>
    <col min="6904" max="6918" width="14.28515625" style="9"/>
    <col min="6919" max="6919" width="11" style="9" customWidth="1"/>
    <col min="6920" max="6920" width="85.85546875" style="9" customWidth="1"/>
    <col min="6921" max="6921" width="31.28515625" style="9" customWidth="1"/>
    <col min="6922" max="6923" width="11.28515625" style="9" customWidth="1"/>
    <col min="6924" max="6924" width="22" style="9" customWidth="1"/>
    <col min="6925" max="6925" width="36.28515625" style="9" customWidth="1"/>
    <col min="6926" max="6926" width="26.7109375" style="9" customWidth="1"/>
    <col min="6927" max="6930" width="25" style="9" customWidth="1"/>
    <col min="6931" max="6931" width="24.42578125" style="9" customWidth="1"/>
    <col min="6932" max="6942" width="25" style="9" customWidth="1"/>
    <col min="6943" max="6943" width="25.42578125" style="9" customWidth="1"/>
    <col min="6944" max="6944" width="26.28515625" style="9" customWidth="1"/>
    <col min="6945" max="7111" width="9.140625" style="9" customWidth="1"/>
    <col min="7112" max="7112" width="13" style="9" customWidth="1"/>
    <col min="7113" max="7113" width="88.28515625" style="9" customWidth="1"/>
    <col min="7114" max="7114" width="27.140625" style="9" customWidth="1"/>
    <col min="7115" max="7115" width="74.140625" style="9" customWidth="1"/>
    <col min="7116" max="7116" width="38.140625" style="9" customWidth="1"/>
    <col min="7117" max="7118" width="9" style="9" customWidth="1"/>
    <col min="7119" max="7119" width="23" style="9" customWidth="1"/>
    <col min="7120" max="7128" width="20.85546875" style="9" bestFit="1" customWidth="1"/>
    <col min="7129" max="7129" width="18.42578125" style="9" bestFit="1" customWidth="1"/>
    <col min="7130" max="7130" width="20.85546875" style="9" bestFit="1" customWidth="1"/>
    <col min="7131" max="7140" width="18.42578125" style="9" bestFit="1" customWidth="1"/>
    <col min="7141" max="7157" width="16.5703125" style="9" bestFit="1" customWidth="1"/>
    <col min="7158" max="7158" width="22.42578125" style="9" bestFit="1" customWidth="1"/>
    <col min="7159" max="7159" width="33" style="9" customWidth="1"/>
    <col min="7160" max="7174" width="14.28515625" style="9"/>
    <col min="7175" max="7175" width="11" style="9" customWidth="1"/>
    <col min="7176" max="7176" width="85.85546875" style="9" customWidth="1"/>
    <col min="7177" max="7177" width="31.28515625" style="9" customWidth="1"/>
    <col min="7178" max="7179" width="11.28515625" style="9" customWidth="1"/>
    <col min="7180" max="7180" width="22" style="9" customWidth="1"/>
    <col min="7181" max="7181" width="36.28515625" style="9" customWidth="1"/>
    <col min="7182" max="7182" width="26.7109375" style="9" customWidth="1"/>
    <col min="7183" max="7186" width="25" style="9" customWidth="1"/>
    <col min="7187" max="7187" width="24.42578125" style="9" customWidth="1"/>
    <col min="7188" max="7198" width="25" style="9" customWidth="1"/>
    <col min="7199" max="7199" width="25.42578125" style="9" customWidth="1"/>
    <col min="7200" max="7200" width="26.28515625" style="9" customWidth="1"/>
    <col min="7201" max="7367" width="9.140625" style="9" customWidth="1"/>
    <col min="7368" max="7368" width="13" style="9" customWidth="1"/>
    <col min="7369" max="7369" width="88.28515625" style="9" customWidth="1"/>
    <col min="7370" max="7370" width="27.140625" style="9" customWidth="1"/>
    <col min="7371" max="7371" width="74.140625" style="9" customWidth="1"/>
    <col min="7372" max="7372" width="38.140625" style="9" customWidth="1"/>
    <col min="7373" max="7374" width="9" style="9" customWidth="1"/>
    <col min="7375" max="7375" width="23" style="9" customWidth="1"/>
    <col min="7376" max="7384" width="20.85546875" style="9" bestFit="1" customWidth="1"/>
    <col min="7385" max="7385" width="18.42578125" style="9" bestFit="1" customWidth="1"/>
    <col min="7386" max="7386" width="20.85546875" style="9" bestFit="1" customWidth="1"/>
    <col min="7387" max="7396" width="18.42578125" style="9" bestFit="1" customWidth="1"/>
    <col min="7397" max="7413" width="16.5703125" style="9" bestFit="1" customWidth="1"/>
    <col min="7414" max="7414" width="22.42578125" style="9" bestFit="1" customWidth="1"/>
    <col min="7415" max="7415" width="33" style="9" customWidth="1"/>
    <col min="7416" max="7430" width="14.28515625" style="9"/>
    <col min="7431" max="7431" width="11" style="9" customWidth="1"/>
    <col min="7432" max="7432" width="85.85546875" style="9" customWidth="1"/>
    <col min="7433" max="7433" width="31.28515625" style="9" customWidth="1"/>
    <col min="7434" max="7435" width="11.28515625" style="9" customWidth="1"/>
    <col min="7436" max="7436" width="22" style="9" customWidth="1"/>
    <col min="7437" max="7437" width="36.28515625" style="9" customWidth="1"/>
    <col min="7438" max="7438" width="26.7109375" style="9" customWidth="1"/>
    <col min="7439" max="7442" width="25" style="9" customWidth="1"/>
    <col min="7443" max="7443" width="24.42578125" style="9" customWidth="1"/>
    <col min="7444" max="7454" width="25" style="9" customWidth="1"/>
    <col min="7455" max="7455" width="25.42578125" style="9" customWidth="1"/>
    <col min="7456" max="7456" width="26.28515625" style="9" customWidth="1"/>
    <col min="7457" max="7623" width="9.140625" style="9" customWidth="1"/>
    <col min="7624" max="7624" width="13" style="9" customWidth="1"/>
    <col min="7625" max="7625" width="88.28515625" style="9" customWidth="1"/>
    <col min="7626" max="7626" width="27.140625" style="9" customWidth="1"/>
    <col min="7627" max="7627" width="74.140625" style="9" customWidth="1"/>
    <col min="7628" max="7628" width="38.140625" style="9" customWidth="1"/>
    <col min="7629" max="7630" width="9" style="9" customWidth="1"/>
    <col min="7631" max="7631" width="23" style="9" customWidth="1"/>
    <col min="7632" max="7640" width="20.85546875" style="9" bestFit="1" customWidth="1"/>
    <col min="7641" max="7641" width="18.42578125" style="9" bestFit="1" customWidth="1"/>
    <col min="7642" max="7642" width="20.85546875" style="9" bestFit="1" customWidth="1"/>
    <col min="7643" max="7652" width="18.42578125" style="9" bestFit="1" customWidth="1"/>
    <col min="7653" max="7669" width="16.5703125" style="9" bestFit="1" customWidth="1"/>
    <col min="7670" max="7670" width="22.42578125" style="9" bestFit="1" customWidth="1"/>
    <col min="7671" max="7671" width="33" style="9" customWidth="1"/>
    <col min="7672" max="7686" width="14.28515625" style="9"/>
    <col min="7687" max="7687" width="11" style="9" customWidth="1"/>
    <col min="7688" max="7688" width="85.85546875" style="9" customWidth="1"/>
    <col min="7689" max="7689" width="31.28515625" style="9" customWidth="1"/>
    <col min="7690" max="7691" width="11.28515625" style="9" customWidth="1"/>
    <col min="7692" max="7692" width="22" style="9" customWidth="1"/>
    <col min="7693" max="7693" width="36.28515625" style="9" customWidth="1"/>
    <col min="7694" max="7694" width="26.7109375" style="9" customWidth="1"/>
    <col min="7695" max="7698" width="25" style="9" customWidth="1"/>
    <col min="7699" max="7699" width="24.42578125" style="9" customWidth="1"/>
    <col min="7700" max="7710" width="25" style="9" customWidth="1"/>
    <col min="7711" max="7711" width="25.42578125" style="9" customWidth="1"/>
    <col min="7712" max="7712" width="26.28515625" style="9" customWidth="1"/>
    <col min="7713" max="7879" width="9.140625" style="9" customWidth="1"/>
    <col min="7880" max="7880" width="13" style="9" customWidth="1"/>
    <col min="7881" max="7881" width="88.28515625" style="9" customWidth="1"/>
    <col min="7882" max="7882" width="27.140625" style="9" customWidth="1"/>
    <col min="7883" max="7883" width="74.140625" style="9" customWidth="1"/>
    <col min="7884" max="7884" width="38.140625" style="9" customWidth="1"/>
    <col min="7885" max="7886" width="9" style="9" customWidth="1"/>
    <col min="7887" max="7887" width="23" style="9" customWidth="1"/>
    <col min="7888" max="7896" width="20.85546875" style="9" bestFit="1" customWidth="1"/>
    <col min="7897" max="7897" width="18.42578125" style="9" bestFit="1" customWidth="1"/>
    <col min="7898" max="7898" width="20.85546875" style="9" bestFit="1" customWidth="1"/>
    <col min="7899" max="7908" width="18.42578125" style="9" bestFit="1" customWidth="1"/>
    <col min="7909" max="7925" width="16.5703125" style="9" bestFit="1" customWidth="1"/>
    <col min="7926" max="7926" width="22.42578125" style="9" bestFit="1" customWidth="1"/>
    <col min="7927" max="7927" width="33" style="9" customWidth="1"/>
    <col min="7928" max="7942" width="14.28515625" style="9"/>
    <col min="7943" max="7943" width="11" style="9" customWidth="1"/>
    <col min="7944" max="7944" width="85.85546875" style="9" customWidth="1"/>
    <col min="7945" max="7945" width="31.28515625" style="9" customWidth="1"/>
    <col min="7946" max="7947" width="11.28515625" style="9" customWidth="1"/>
    <col min="7948" max="7948" width="22" style="9" customWidth="1"/>
    <col min="7949" max="7949" width="36.28515625" style="9" customWidth="1"/>
    <col min="7950" max="7950" width="26.7109375" style="9" customWidth="1"/>
    <col min="7951" max="7954" width="25" style="9" customWidth="1"/>
    <col min="7955" max="7955" width="24.42578125" style="9" customWidth="1"/>
    <col min="7956" max="7966" width="25" style="9" customWidth="1"/>
    <col min="7967" max="7967" width="25.42578125" style="9" customWidth="1"/>
    <col min="7968" max="7968" width="26.28515625" style="9" customWidth="1"/>
    <col min="7969" max="8135" width="9.140625" style="9" customWidth="1"/>
    <col min="8136" max="8136" width="13" style="9" customWidth="1"/>
    <col min="8137" max="8137" width="88.28515625" style="9" customWidth="1"/>
    <col min="8138" max="8138" width="27.140625" style="9" customWidth="1"/>
    <col min="8139" max="8139" width="74.140625" style="9" customWidth="1"/>
    <col min="8140" max="8140" width="38.140625" style="9" customWidth="1"/>
    <col min="8141" max="8142" width="9" style="9" customWidth="1"/>
    <col min="8143" max="8143" width="23" style="9" customWidth="1"/>
    <col min="8144" max="8152" width="20.85546875" style="9" bestFit="1" customWidth="1"/>
    <col min="8153" max="8153" width="18.42578125" style="9" bestFit="1" customWidth="1"/>
    <col min="8154" max="8154" width="20.85546875" style="9" bestFit="1" customWidth="1"/>
    <col min="8155" max="8164" width="18.42578125" style="9" bestFit="1" customWidth="1"/>
    <col min="8165" max="8181" width="16.5703125" style="9" bestFit="1" customWidth="1"/>
    <col min="8182" max="8182" width="22.42578125" style="9" bestFit="1" customWidth="1"/>
    <col min="8183" max="8183" width="33" style="9" customWidth="1"/>
    <col min="8184" max="8198" width="14.28515625" style="9"/>
    <col min="8199" max="8199" width="11" style="9" customWidth="1"/>
    <col min="8200" max="8200" width="85.85546875" style="9" customWidth="1"/>
    <col min="8201" max="8201" width="31.28515625" style="9" customWidth="1"/>
    <col min="8202" max="8203" width="11.28515625" style="9" customWidth="1"/>
    <col min="8204" max="8204" width="22" style="9" customWidth="1"/>
    <col min="8205" max="8205" width="36.28515625" style="9" customWidth="1"/>
    <col min="8206" max="8206" width="26.7109375" style="9" customWidth="1"/>
    <col min="8207" max="8210" width="25" style="9" customWidth="1"/>
    <col min="8211" max="8211" width="24.42578125" style="9" customWidth="1"/>
    <col min="8212" max="8222" width="25" style="9" customWidth="1"/>
    <col min="8223" max="8223" width="25.42578125" style="9" customWidth="1"/>
    <col min="8224" max="8224" width="26.28515625" style="9" customWidth="1"/>
    <col min="8225" max="8391" width="9.140625" style="9" customWidth="1"/>
    <col min="8392" max="8392" width="13" style="9" customWidth="1"/>
    <col min="8393" max="8393" width="88.28515625" style="9" customWidth="1"/>
    <col min="8394" max="8394" width="27.140625" style="9" customWidth="1"/>
    <col min="8395" max="8395" width="74.140625" style="9" customWidth="1"/>
    <col min="8396" max="8396" width="38.140625" style="9" customWidth="1"/>
    <col min="8397" max="8398" width="9" style="9" customWidth="1"/>
    <col min="8399" max="8399" width="23" style="9" customWidth="1"/>
    <col min="8400" max="8408" width="20.85546875" style="9" bestFit="1" customWidth="1"/>
    <col min="8409" max="8409" width="18.42578125" style="9" bestFit="1" customWidth="1"/>
    <col min="8410" max="8410" width="20.85546875" style="9" bestFit="1" customWidth="1"/>
    <col min="8411" max="8420" width="18.42578125" style="9" bestFit="1" customWidth="1"/>
    <col min="8421" max="8437" width="16.5703125" style="9" bestFit="1" customWidth="1"/>
    <col min="8438" max="8438" width="22.42578125" style="9" bestFit="1" customWidth="1"/>
    <col min="8439" max="8439" width="33" style="9" customWidth="1"/>
    <col min="8440" max="8454" width="14.28515625" style="9"/>
    <col min="8455" max="8455" width="11" style="9" customWidth="1"/>
    <col min="8456" max="8456" width="85.85546875" style="9" customWidth="1"/>
    <col min="8457" max="8457" width="31.28515625" style="9" customWidth="1"/>
    <col min="8458" max="8459" width="11.28515625" style="9" customWidth="1"/>
    <col min="8460" max="8460" width="22" style="9" customWidth="1"/>
    <col min="8461" max="8461" width="36.28515625" style="9" customWidth="1"/>
    <col min="8462" max="8462" width="26.7109375" style="9" customWidth="1"/>
    <col min="8463" max="8466" width="25" style="9" customWidth="1"/>
    <col min="8467" max="8467" width="24.42578125" style="9" customWidth="1"/>
    <col min="8468" max="8478" width="25" style="9" customWidth="1"/>
    <col min="8479" max="8479" width="25.42578125" style="9" customWidth="1"/>
    <col min="8480" max="8480" width="26.28515625" style="9" customWidth="1"/>
    <col min="8481" max="8647" width="9.140625" style="9" customWidth="1"/>
    <col min="8648" max="8648" width="13" style="9" customWidth="1"/>
    <col min="8649" max="8649" width="88.28515625" style="9" customWidth="1"/>
    <col min="8650" max="8650" width="27.140625" style="9" customWidth="1"/>
    <col min="8651" max="8651" width="74.140625" style="9" customWidth="1"/>
    <col min="8652" max="8652" width="38.140625" style="9" customWidth="1"/>
    <col min="8653" max="8654" width="9" style="9" customWidth="1"/>
    <col min="8655" max="8655" width="23" style="9" customWidth="1"/>
    <col min="8656" max="8664" width="20.85546875" style="9" bestFit="1" customWidth="1"/>
    <col min="8665" max="8665" width="18.42578125" style="9" bestFit="1" customWidth="1"/>
    <col min="8666" max="8666" width="20.85546875" style="9" bestFit="1" customWidth="1"/>
    <col min="8667" max="8676" width="18.42578125" style="9" bestFit="1" customWidth="1"/>
    <col min="8677" max="8693" width="16.5703125" style="9" bestFit="1" customWidth="1"/>
    <col min="8694" max="8694" width="22.42578125" style="9" bestFit="1" customWidth="1"/>
    <col min="8695" max="8695" width="33" style="9" customWidth="1"/>
    <col min="8696" max="8710" width="14.28515625" style="9"/>
    <col min="8711" max="8711" width="11" style="9" customWidth="1"/>
    <col min="8712" max="8712" width="85.85546875" style="9" customWidth="1"/>
    <col min="8713" max="8713" width="31.28515625" style="9" customWidth="1"/>
    <col min="8714" max="8715" width="11.28515625" style="9" customWidth="1"/>
    <col min="8716" max="8716" width="22" style="9" customWidth="1"/>
    <col min="8717" max="8717" width="36.28515625" style="9" customWidth="1"/>
    <col min="8718" max="8718" width="26.7109375" style="9" customWidth="1"/>
    <col min="8719" max="8722" width="25" style="9" customWidth="1"/>
    <col min="8723" max="8723" width="24.42578125" style="9" customWidth="1"/>
    <col min="8724" max="8734" width="25" style="9" customWidth="1"/>
    <col min="8735" max="8735" width="25.42578125" style="9" customWidth="1"/>
    <col min="8736" max="8736" width="26.28515625" style="9" customWidth="1"/>
    <col min="8737" max="8903" width="9.140625" style="9" customWidth="1"/>
    <col min="8904" max="8904" width="13" style="9" customWidth="1"/>
    <col min="8905" max="8905" width="88.28515625" style="9" customWidth="1"/>
    <col min="8906" max="8906" width="27.140625" style="9" customWidth="1"/>
    <col min="8907" max="8907" width="74.140625" style="9" customWidth="1"/>
    <col min="8908" max="8908" width="38.140625" style="9" customWidth="1"/>
    <col min="8909" max="8910" width="9" style="9" customWidth="1"/>
    <col min="8911" max="8911" width="23" style="9" customWidth="1"/>
    <col min="8912" max="8920" width="20.85546875" style="9" bestFit="1" customWidth="1"/>
    <col min="8921" max="8921" width="18.42578125" style="9" bestFit="1" customWidth="1"/>
    <col min="8922" max="8922" width="20.85546875" style="9" bestFit="1" customWidth="1"/>
    <col min="8923" max="8932" width="18.42578125" style="9" bestFit="1" customWidth="1"/>
    <col min="8933" max="8949" width="16.5703125" style="9" bestFit="1" customWidth="1"/>
    <col min="8950" max="8950" width="22.42578125" style="9" bestFit="1" customWidth="1"/>
    <col min="8951" max="8951" width="33" style="9" customWidth="1"/>
    <col min="8952" max="8966" width="14.28515625" style="9"/>
    <col min="8967" max="8967" width="11" style="9" customWidth="1"/>
    <col min="8968" max="8968" width="85.85546875" style="9" customWidth="1"/>
    <col min="8969" max="8969" width="31.28515625" style="9" customWidth="1"/>
    <col min="8970" max="8971" width="11.28515625" style="9" customWidth="1"/>
    <col min="8972" max="8972" width="22" style="9" customWidth="1"/>
    <col min="8973" max="8973" width="36.28515625" style="9" customWidth="1"/>
    <col min="8974" max="8974" width="26.7109375" style="9" customWidth="1"/>
    <col min="8975" max="8978" width="25" style="9" customWidth="1"/>
    <col min="8979" max="8979" width="24.42578125" style="9" customWidth="1"/>
    <col min="8980" max="8990" width="25" style="9" customWidth="1"/>
    <col min="8991" max="8991" width="25.42578125" style="9" customWidth="1"/>
    <col min="8992" max="8992" width="26.28515625" style="9" customWidth="1"/>
    <col min="8993" max="9159" width="9.140625" style="9" customWidth="1"/>
    <col min="9160" max="9160" width="13" style="9" customWidth="1"/>
    <col min="9161" max="9161" width="88.28515625" style="9" customWidth="1"/>
    <col min="9162" max="9162" width="27.140625" style="9" customWidth="1"/>
    <col min="9163" max="9163" width="74.140625" style="9" customWidth="1"/>
    <col min="9164" max="9164" width="38.140625" style="9" customWidth="1"/>
    <col min="9165" max="9166" width="9" style="9" customWidth="1"/>
    <col min="9167" max="9167" width="23" style="9" customWidth="1"/>
    <col min="9168" max="9176" width="20.85546875" style="9" bestFit="1" customWidth="1"/>
    <col min="9177" max="9177" width="18.42578125" style="9" bestFit="1" customWidth="1"/>
    <col min="9178" max="9178" width="20.85546875" style="9" bestFit="1" customWidth="1"/>
    <col min="9179" max="9188" width="18.42578125" style="9" bestFit="1" customWidth="1"/>
    <col min="9189" max="9205" width="16.5703125" style="9" bestFit="1" customWidth="1"/>
    <col min="9206" max="9206" width="22.42578125" style="9" bestFit="1" customWidth="1"/>
    <col min="9207" max="9207" width="33" style="9" customWidth="1"/>
    <col min="9208" max="9222" width="14.28515625" style="9"/>
    <col min="9223" max="9223" width="11" style="9" customWidth="1"/>
    <col min="9224" max="9224" width="85.85546875" style="9" customWidth="1"/>
    <col min="9225" max="9225" width="31.28515625" style="9" customWidth="1"/>
    <col min="9226" max="9227" width="11.28515625" style="9" customWidth="1"/>
    <col min="9228" max="9228" width="22" style="9" customWidth="1"/>
    <col min="9229" max="9229" width="36.28515625" style="9" customWidth="1"/>
    <col min="9230" max="9230" width="26.7109375" style="9" customWidth="1"/>
    <col min="9231" max="9234" width="25" style="9" customWidth="1"/>
    <col min="9235" max="9235" width="24.42578125" style="9" customWidth="1"/>
    <col min="9236" max="9246" width="25" style="9" customWidth="1"/>
    <col min="9247" max="9247" width="25.42578125" style="9" customWidth="1"/>
    <col min="9248" max="9248" width="26.28515625" style="9" customWidth="1"/>
    <col min="9249" max="9415" width="9.140625" style="9" customWidth="1"/>
    <col min="9416" max="9416" width="13" style="9" customWidth="1"/>
    <col min="9417" max="9417" width="88.28515625" style="9" customWidth="1"/>
    <col min="9418" max="9418" width="27.140625" style="9" customWidth="1"/>
    <col min="9419" max="9419" width="74.140625" style="9" customWidth="1"/>
    <col min="9420" max="9420" width="38.140625" style="9" customWidth="1"/>
    <col min="9421" max="9422" width="9" style="9" customWidth="1"/>
    <col min="9423" max="9423" width="23" style="9" customWidth="1"/>
    <col min="9424" max="9432" width="20.85546875" style="9" bestFit="1" customWidth="1"/>
    <col min="9433" max="9433" width="18.42578125" style="9" bestFit="1" customWidth="1"/>
    <col min="9434" max="9434" width="20.85546875" style="9" bestFit="1" customWidth="1"/>
    <col min="9435" max="9444" width="18.42578125" style="9" bestFit="1" customWidth="1"/>
    <col min="9445" max="9461" width="16.5703125" style="9" bestFit="1" customWidth="1"/>
    <col min="9462" max="9462" width="22.42578125" style="9" bestFit="1" customWidth="1"/>
    <col min="9463" max="9463" width="33" style="9" customWidth="1"/>
    <col min="9464" max="9478" width="14.28515625" style="9"/>
    <col min="9479" max="9479" width="11" style="9" customWidth="1"/>
    <col min="9480" max="9480" width="85.85546875" style="9" customWidth="1"/>
    <col min="9481" max="9481" width="31.28515625" style="9" customWidth="1"/>
    <col min="9482" max="9483" width="11.28515625" style="9" customWidth="1"/>
    <col min="9484" max="9484" width="22" style="9" customWidth="1"/>
    <col min="9485" max="9485" width="36.28515625" style="9" customWidth="1"/>
    <col min="9486" max="9486" width="26.7109375" style="9" customWidth="1"/>
    <col min="9487" max="9490" width="25" style="9" customWidth="1"/>
    <col min="9491" max="9491" width="24.42578125" style="9" customWidth="1"/>
    <col min="9492" max="9502" width="25" style="9" customWidth="1"/>
    <col min="9503" max="9503" width="25.42578125" style="9" customWidth="1"/>
    <col min="9504" max="9504" width="26.28515625" style="9" customWidth="1"/>
    <col min="9505" max="9671" width="9.140625" style="9" customWidth="1"/>
    <col min="9672" max="9672" width="13" style="9" customWidth="1"/>
    <col min="9673" max="9673" width="88.28515625" style="9" customWidth="1"/>
    <col min="9674" max="9674" width="27.140625" style="9" customWidth="1"/>
    <col min="9675" max="9675" width="74.140625" style="9" customWidth="1"/>
    <col min="9676" max="9676" width="38.140625" style="9" customWidth="1"/>
    <col min="9677" max="9678" width="9" style="9" customWidth="1"/>
    <col min="9679" max="9679" width="23" style="9" customWidth="1"/>
    <col min="9680" max="9688" width="20.85546875" style="9" bestFit="1" customWidth="1"/>
    <col min="9689" max="9689" width="18.42578125" style="9" bestFit="1" customWidth="1"/>
    <col min="9690" max="9690" width="20.85546875" style="9" bestFit="1" customWidth="1"/>
    <col min="9691" max="9700" width="18.42578125" style="9" bestFit="1" customWidth="1"/>
    <col min="9701" max="9717" width="16.5703125" style="9" bestFit="1" customWidth="1"/>
    <col min="9718" max="9718" width="22.42578125" style="9" bestFit="1" customWidth="1"/>
    <col min="9719" max="9719" width="33" style="9" customWidth="1"/>
    <col min="9720" max="9734" width="14.28515625" style="9"/>
    <col min="9735" max="9735" width="11" style="9" customWidth="1"/>
    <col min="9736" max="9736" width="85.85546875" style="9" customWidth="1"/>
    <col min="9737" max="9737" width="31.28515625" style="9" customWidth="1"/>
    <col min="9738" max="9739" width="11.28515625" style="9" customWidth="1"/>
    <col min="9740" max="9740" width="22" style="9" customWidth="1"/>
    <col min="9741" max="9741" width="36.28515625" style="9" customWidth="1"/>
    <col min="9742" max="9742" width="26.7109375" style="9" customWidth="1"/>
    <col min="9743" max="9746" width="25" style="9" customWidth="1"/>
    <col min="9747" max="9747" width="24.42578125" style="9" customWidth="1"/>
    <col min="9748" max="9758" width="25" style="9" customWidth="1"/>
    <col min="9759" max="9759" width="25.42578125" style="9" customWidth="1"/>
    <col min="9760" max="9760" width="26.28515625" style="9" customWidth="1"/>
    <col min="9761" max="9927" width="9.140625" style="9" customWidth="1"/>
    <col min="9928" max="9928" width="13" style="9" customWidth="1"/>
    <col min="9929" max="9929" width="88.28515625" style="9" customWidth="1"/>
    <col min="9930" max="9930" width="27.140625" style="9" customWidth="1"/>
    <col min="9931" max="9931" width="74.140625" style="9" customWidth="1"/>
    <col min="9932" max="9932" width="38.140625" style="9" customWidth="1"/>
    <col min="9933" max="9934" width="9" style="9" customWidth="1"/>
    <col min="9935" max="9935" width="23" style="9" customWidth="1"/>
    <col min="9936" max="9944" width="20.85546875" style="9" bestFit="1" customWidth="1"/>
    <col min="9945" max="9945" width="18.42578125" style="9" bestFit="1" customWidth="1"/>
    <col min="9946" max="9946" width="20.85546875" style="9" bestFit="1" customWidth="1"/>
    <col min="9947" max="9956" width="18.42578125" style="9" bestFit="1" customWidth="1"/>
    <col min="9957" max="9973" width="16.5703125" style="9" bestFit="1" customWidth="1"/>
    <col min="9974" max="9974" width="22.42578125" style="9" bestFit="1" customWidth="1"/>
    <col min="9975" max="9975" width="33" style="9" customWidth="1"/>
    <col min="9976" max="9990" width="14.28515625" style="9"/>
    <col min="9991" max="9991" width="11" style="9" customWidth="1"/>
    <col min="9992" max="9992" width="85.85546875" style="9" customWidth="1"/>
    <col min="9993" max="9993" width="31.28515625" style="9" customWidth="1"/>
    <col min="9994" max="9995" width="11.28515625" style="9" customWidth="1"/>
    <col min="9996" max="9996" width="22" style="9" customWidth="1"/>
    <col min="9997" max="9997" width="36.28515625" style="9" customWidth="1"/>
    <col min="9998" max="9998" width="26.7109375" style="9" customWidth="1"/>
    <col min="9999" max="10002" width="25" style="9" customWidth="1"/>
    <col min="10003" max="10003" width="24.42578125" style="9" customWidth="1"/>
    <col min="10004" max="10014" width="25" style="9" customWidth="1"/>
    <col min="10015" max="10015" width="25.42578125" style="9" customWidth="1"/>
    <col min="10016" max="10016" width="26.28515625" style="9" customWidth="1"/>
    <col min="10017" max="10183" width="9.140625" style="9" customWidth="1"/>
    <col min="10184" max="10184" width="13" style="9" customWidth="1"/>
    <col min="10185" max="10185" width="88.28515625" style="9" customWidth="1"/>
    <col min="10186" max="10186" width="27.140625" style="9" customWidth="1"/>
    <col min="10187" max="10187" width="74.140625" style="9" customWidth="1"/>
    <col min="10188" max="10188" width="38.140625" style="9" customWidth="1"/>
    <col min="10189" max="10190" width="9" style="9" customWidth="1"/>
    <col min="10191" max="10191" width="23" style="9" customWidth="1"/>
    <col min="10192" max="10200" width="20.85546875" style="9" bestFit="1" customWidth="1"/>
    <col min="10201" max="10201" width="18.42578125" style="9" bestFit="1" customWidth="1"/>
    <col min="10202" max="10202" width="20.85546875" style="9" bestFit="1" customWidth="1"/>
    <col min="10203" max="10212" width="18.42578125" style="9" bestFit="1" customWidth="1"/>
    <col min="10213" max="10229" width="16.5703125" style="9" bestFit="1" customWidth="1"/>
    <col min="10230" max="10230" width="22.42578125" style="9" bestFit="1" customWidth="1"/>
    <col min="10231" max="10231" width="33" style="9" customWidth="1"/>
    <col min="10232" max="10246" width="14.28515625" style="9"/>
    <col min="10247" max="10247" width="11" style="9" customWidth="1"/>
    <col min="10248" max="10248" width="85.85546875" style="9" customWidth="1"/>
    <col min="10249" max="10249" width="31.28515625" style="9" customWidth="1"/>
    <col min="10250" max="10251" width="11.28515625" style="9" customWidth="1"/>
    <col min="10252" max="10252" width="22" style="9" customWidth="1"/>
    <col min="10253" max="10253" width="36.28515625" style="9" customWidth="1"/>
    <col min="10254" max="10254" width="26.7109375" style="9" customWidth="1"/>
    <col min="10255" max="10258" width="25" style="9" customWidth="1"/>
    <col min="10259" max="10259" width="24.42578125" style="9" customWidth="1"/>
    <col min="10260" max="10270" width="25" style="9" customWidth="1"/>
    <col min="10271" max="10271" width="25.42578125" style="9" customWidth="1"/>
    <col min="10272" max="10272" width="26.28515625" style="9" customWidth="1"/>
    <col min="10273" max="10439" width="9.140625" style="9" customWidth="1"/>
    <col min="10440" max="10440" width="13" style="9" customWidth="1"/>
    <col min="10441" max="10441" width="88.28515625" style="9" customWidth="1"/>
    <col min="10442" max="10442" width="27.140625" style="9" customWidth="1"/>
    <col min="10443" max="10443" width="74.140625" style="9" customWidth="1"/>
    <col min="10444" max="10444" width="38.140625" style="9" customWidth="1"/>
    <col min="10445" max="10446" width="9" style="9" customWidth="1"/>
    <col min="10447" max="10447" width="23" style="9" customWidth="1"/>
    <col min="10448" max="10456" width="20.85546875" style="9" bestFit="1" customWidth="1"/>
    <col min="10457" max="10457" width="18.42578125" style="9" bestFit="1" customWidth="1"/>
    <col min="10458" max="10458" width="20.85546875" style="9" bestFit="1" customWidth="1"/>
    <col min="10459" max="10468" width="18.42578125" style="9" bestFit="1" customWidth="1"/>
    <col min="10469" max="10485" width="16.5703125" style="9" bestFit="1" customWidth="1"/>
    <col min="10486" max="10486" width="22.42578125" style="9" bestFit="1" customWidth="1"/>
    <col min="10487" max="10487" width="33" style="9" customWidth="1"/>
    <col min="10488" max="10502" width="14.28515625" style="9"/>
    <col min="10503" max="10503" width="11" style="9" customWidth="1"/>
    <col min="10504" max="10504" width="85.85546875" style="9" customWidth="1"/>
    <col min="10505" max="10505" width="31.28515625" style="9" customWidth="1"/>
    <col min="10506" max="10507" width="11.28515625" style="9" customWidth="1"/>
    <col min="10508" max="10508" width="22" style="9" customWidth="1"/>
    <col min="10509" max="10509" width="36.28515625" style="9" customWidth="1"/>
    <col min="10510" max="10510" width="26.7109375" style="9" customWidth="1"/>
    <col min="10511" max="10514" width="25" style="9" customWidth="1"/>
    <col min="10515" max="10515" width="24.42578125" style="9" customWidth="1"/>
    <col min="10516" max="10526" width="25" style="9" customWidth="1"/>
    <col min="10527" max="10527" width="25.42578125" style="9" customWidth="1"/>
    <col min="10528" max="10528" width="26.28515625" style="9" customWidth="1"/>
    <col min="10529" max="10695" width="9.140625" style="9" customWidth="1"/>
    <col min="10696" max="10696" width="13" style="9" customWidth="1"/>
    <col min="10697" max="10697" width="88.28515625" style="9" customWidth="1"/>
    <col min="10698" max="10698" width="27.140625" style="9" customWidth="1"/>
    <col min="10699" max="10699" width="74.140625" style="9" customWidth="1"/>
    <col min="10700" max="10700" width="38.140625" style="9" customWidth="1"/>
    <col min="10701" max="10702" width="9" style="9" customWidth="1"/>
    <col min="10703" max="10703" width="23" style="9" customWidth="1"/>
    <col min="10704" max="10712" width="20.85546875" style="9" bestFit="1" customWidth="1"/>
    <col min="10713" max="10713" width="18.42578125" style="9" bestFit="1" customWidth="1"/>
    <col min="10714" max="10714" width="20.85546875" style="9" bestFit="1" customWidth="1"/>
    <col min="10715" max="10724" width="18.42578125" style="9" bestFit="1" customWidth="1"/>
    <col min="10725" max="10741" width="16.5703125" style="9" bestFit="1" customWidth="1"/>
    <col min="10742" max="10742" width="22.42578125" style="9" bestFit="1" customWidth="1"/>
    <col min="10743" max="10743" width="33" style="9" customWidth="1"/>
    <col min="10744" max="10758" width="14.28515625" style="9"/>
    <col min="10759" max="10759" width="11" style="9" customWidth="1"/>
    <col min="10760" max="10760" width="85.85546875" style="9" customWidth="1"/>
    <col min="10761" max="10761" width="31.28515625" style="9" customWidth="1"/>
    <col min="10762" max="10763" width="11.28515625" style="9" customWidth="1"/>
    <col min="10764" max="10764" width="22" style="9" customWidth="1"/>
    <col min="10765" max="10765" width="36.28515625" style="9" customWidth="1"/>
    <col min="10766" max="10766" width="26.7109375" style="9" customWidth="1"/>
    <col min="10767" max="10770" width="25" style="9" customWidth="1"/>
    <col min="10771" max="10771" width="24.42578125" style="9" customWidth="1"/>
    <col min="10772" max="10782" width="25" style="9" customWidth="1"/>
    <col min="10783" max="10783" width="25.42578125" style="9" customWidth="1"/>
    <col min="10784" max="10784" width="26.28515625" style="9" customWidth="1"/>
    <col min="10785" max="10951" width="9.140625" style="9" customWidth="1"/>
    <col min="10952" max="10952" width="13" style="9" customWidth="1"/>
    <col min="10953" max="10953" width="88.28515625" style="9" customWidth="1"/>
    <col min="10954" max="10954" width="27.140625" style="9" customWidth="1"/>
    <col min="10955" max="10955" width="74.140625" style="9" customWidth="1"/>
    <col min="10956" max="10956" width="38.140625" style="9" customWidth="1"/>
    <col min="10957" max="10958" width="9" style="9" customWidth="1"/>
    <col min="10959" max="10959" width="23" style="9" customWidth="1"/>
    <col min="10960" max="10968" width="20.85546875" style="9" bestFit="1" customWidth="1"/>
    <col min="10969" max="10969" width="18.42578125" style="9" bestFit="1" customWidth="1"/>
    <col min="10970" max="10970" width="20.85546875" style="9" bestFit="1" customWidth="1"/>
    <col min="10971" max="10980" width="18.42578125" style="9" bestFit="1" customWidth="1"/>
    <col min="10981" max="10997" width="16.5703125" style="9" bestFit="1" customWidth="1"/>
    <col min="10998" max="10998" width="22.42578125" style="9" bestFit="1" customWidth="1"/>
    <col min="10999" max="10999" width="33" style="9" customWidth="1"/>
    <col min="11000" max="11014" width="14.28515625" style="9"/>
    <col min="11015" max="11015" width="11" style="9" customWidth="1"/>
    <col min="11016" max="11016" width="85.85546875" style="9" customWidth="1"/>
    <col min="11017" max="11017" width="31.28515625" style="9" customWidth="1"/>
    <col min="11018" max="11019" width="11.28515625" style="9" customWidth="1"/>
    <col min="11020" max="11020" width="22" style="9" customWidth="1"/>
    <col min="11021" max="11021" width="36.28515625" style="9" customWidth="1"/>
    <col min="11022" max="11022" width="26.7109375" style="9" customWidth="1"/>
    <col min="11023" max="11026" width="25" style="9" customWidth="1"/>
    <col min="11027" max="11027" width="24.42578125" style="9" customWidth="1"/>
    <col min="11028" max="11038" width="25" style="9" customWidth="1"/>
    <col min="11039" max="11039" width="25.42578125" style="9" customWidth="1"/>
    <col min="11040" max="11040" width="26.28515625" style="9" customWidth="1"/>
    <col min="11041" max="11207" width="9.140625" style="9" customWidth="1"/>
    <col min="11208" max="11208" width="13" style="9" customWidth="1"/>
    <col min="11209" max="11209" width="88.28515625" style="9" customWidth="1"/>
    <col min="11210" max="11210" width="27.140625" style="9" customWidth="1"/>
    <col min="11211" max="11211" width="74.140625" style="9" customWidth="1"/>
    <col min="11212" max="11212" width="38.140625" style="9" customWidth="1"/>
    <col min="11213" max="11214" width="9" style="9" customWidth="1"/>
    <col min="11215" max="11215" width="23" style="9" customWidth="1"/>
    <col min="11216" max="11224" width="20.85546875" style="9" bestFit="1" customWidth="1"/>
    <col min="11225" max="11225" width="18.42578125" style="9" bestFit="1" customWidth="1"/>
    <col min="11226" max="11226" width="20.85546875" style="9" bestFit="1" customWidth="1"/>
    <col min="11227" max="11236" width="18.42578125" style="9" bestFit="1" customWidth="1"/>
    <col min="11237" max="11253" width="16.5703125" style="9" bestFit="1" customWidth="1"/>
    <col min="11254" max="11254" width="22.42578125" style="9" bestFit="1" customWidth="1"/>
    <col min="11255" max="11255" width="33" style="9" customWidth="1"/>
    <col min="11256" max="11270" width="14.28515625" style="9"/>
    <col min="11271" max="11271" width="11" style="9" customWidth="1"/>
    <col min="11272" max="11272" width="85.85546875" style="9" customWidth="1"/>
    <col min="11273" max="11273" width="31.28515625" style="9" customWidth="1"/>
    <col min="11274" max="11275" width="11.28515625" style="9" customWidth="1"/>
    <col min="11276" max="11276" width="22" style="9" customWidth="1"/>
    <col min="11277" max="11277" width="36.28515625" style="9" customWidth="1"/>
    <col min="11278" max="11278" width="26.7109375" style="9" customWidth="1"/>
    <col min="11279" max="11282" width="25" style="9" customWidth="1"/>
    <col min="11283" max="11283" width="24.42578125" style="9" customWidth="1"/>
    <col min="11284" max="11294" width="25" style="9" customWidth="1"/>
    <col min="11295" max="11295" width="25.42578125" style="9" customWidth="1"/>
    <col min="11296" max="11296" width="26.28515625" style="9" customWidth="1"/>
    <col min="11297" max="11463" width="9.140625" style="9" customWidth="1"/>
    <col min="11464" max="11464" width="13" style="9" customWidth="1"/>
    <col min="11465" max="11465" width="88.28515625" style="9" customWidth="1"/>
    <col min="11466" max="11466" width="27.140625" style="9" customWidth="1"/>
    <col min="11467" max="11467" width="74.140625" style="9" customWidth="1"/>
    <col min="11468" max="11468" width="38.140625" style="9" customWidth="1"/>
    <col min="11469" max="11470" width="9" style="9" customWidth="1"/>
    <col min="11471" max="11471" width="23" style="9" customWidth="1"/>
    <col min="11472" max="11480" width="20.85546875" style="9" bestFit="1" customWidth="1"/>
    <col min="11481" max="11481" width="18.42578125" style="9" bestFit="1" customWidth="1"/>
    <col min="11482" max="11482" width="20.85546875" style="9" bestFit="1" customWidth="1"/>
    <col min="11483" max="11492" width="18.42578125" style="9" bestFit="1" customWidth="1"/>
    <col min="11493" max="11509" width="16.5703125" style="9" bestFit="1" customWidth="1"/>
    <col min="11510" max="11510" width="22.42578125" style="9" bestFit="1" customWidth="1"/>
    <col min="11511" max="11511" width="33" style="9" customWidth="1"/>
    <col min="11512" max="11526" width="14.28515625" style="9"/>
    <col min="11527" max="11527" width="11" style="9" customWidth="1"/>
    <col min="11528" max="11528" width="85.85546875" style="9" customWidth="1"/>
    <col min="11529" max="11529" width="31.28515625" style="9" customWidth="1"/>
    <col min="11530" max="11531" width="11.28515625" style="9" customWidth="1"/>
    <col min="11532" max="11532" width="22" style="9" customWidth="1"/>
    <col min="11533" max="11533" width="36.28515625" style="9" customWidth="1"/>
    <col min="11534" max="11534" width="26.7109375" style="9" customWidth="1"/>
    <col min="11535" max="11538" width="25" style="9" customWidth="1"/>
    <col min="11539" max="11539" width="24.42578125" style="9" customWidth="1"/>
    <col min="11540" max="11550" width="25" style="9" customWidth="1"/>
    <col min="11551" max="11551" width="25.42578125" style="9" customWidth="1"/>
    <col min="11552" max="11552" width="26.28515625" style="9" customWidth="1"/>
    <col min="11553" max="11719" width="9.140625" style="9" customWidth="1"/>
    <col min="11720" max="11720" width="13" style="9" customWidth="1"/>
    <col min="11721" max="11721" width="88.28515625" style="9" customWidth="1"/>
    <col min="11722" max="11722" width="27.140625" style="9" customWidth="1"/>
    <col min="11723" max="11723" width="74.140625" style="9" customWidth="1"/>
    <col min="11724" max="11724" width="38.140625" style="9" customWidth="1"/>
    <col min="11725" max="11726" width="9" style="9" customWidth="1"/>
    <col min="11727" max="11727" width="23" style="9" customWidth="1"/>
    <col min="11728" max="11736" width="20.85546875" style="9" bestFit="1" customWidth="1"/>
    <col min="11737" max="11737" width="18.42578125" style="9" bestFit="1" customWidth="1"/>
    <col min="11738" max="11738" width="20.85546875" style="9" bestFit="1" customWidth="1"/>
    <col min="11739" max="11748" width="18.42578125" style="9" bestFit="1" customWidth="1"/>
    <col min="11749" max="11765" width="16.5703125" style="9" bestFit="1" customWidth="1"/>
    <col min="11766" max="11766" width="22.42578125" style="9" bestFit="1" customWidth="1"/>
    <col min="11767" max="11767" width="33" style="9" customWidth="1"/>
    <col min="11768" max="11782" width="14.28515625" style="9"/>
    <col min="11783" max="11783" width="11" style="9" customWidth="1"/>
    <col min="11784" max="11784" width="85.85546875" style="9" customWidth="1"/>
    <col min="11785" max="11785" width="31.28515625" style="9" customWidth="1"/>
    <col min="11786" max="11787" width="11.28515625" style="9" customWidth="1"/>
    <col min="11788" max="11788" width="22" style="9" customWidth="1"/>
    <col min="11789" max="11789" width="36.28515625" style="9" customWidth="1"/>
    <col min="11790" max="11790" width="26.7109375" style="9" customWidth="1"/>
    <col min="11791" max="11794" width="25" style="9" customWidth="1"/>
    <col min="11795" max="11795" width="24.42578125" style="9" customWidth="1"/>
    <col min="11796" max="11806" width="25" style="9" customWidth="1"/>
    <col min="11807" max="11807" width="25.42578125" style="9" customWidth="1"/>
    <col min="11808" max="11808" width="26.28515625" style="9" customWidth="1"/>
    <col min="11809" max="11975" width="9.140625" style="9" customWidth="1"/>
    <col min="11976" max="11976" width="13" style="9" customWidth="1"/>
    <col min="11977" max="11977" width="88.28515625" style="9" customWidth="1"/>
    <col min="11978" max="11978" width="27.140625" style="9" customWidth="1"/>
    <col min="11979" max="11979" width="74.140625" style="9" customWidth="1"/>
    <col min="11980" max="11980" width="38.140625" style="9" customWidth="1"/>
    <col min="11981" max="11982" width="9" style="9" customWidth="1"/>
    <col min="11983" max="11983" width="23" style="9" customWidth="1"/>
    <col min="11984" max="11992" width="20.85546875" style="9" bestFit="1" customWidth="1"/>
    <col min="11993" max="11993" width="18.42578125" style="9" bestFit="1" customWidth="1"/>
    <col min="11994" max="11994" width="20.85546875" style="9" bestFit="1" customWidth="1"/>
    <col min="11995" max="12004" width="18.42578125" style="9" bestFit="1" customWidth="1"/>
    <col min="12005" max="12021" width="16.5703125" style="9" bestFit="1" customWidth="1"/>
    <col min="12022" max="12022" width="22.42578125" style="9" bestFit="1" customWidth="1"/>
    <col min="12023" max="12023" width="33" style="9" customWidth="1"/>
    <col min="12024" max="12038" width="14.28515625" style="9"/>
    <col min="12039" max="12039" width="11" style="9" customWidth="1"/>
    <col min="12040" max="12040" width="85.85546875" style="9" customWidth="1"/>
    <col min="12041" max="12041" width="31.28515625" style="9" customWidth="1"/>
    <col min="12042" max="12043" width="11.28515625" style="9" customWidth="1"/>
    <col min="12044" max="12044" width="22" style="9" customWidth="1"/>
    <col min="12045" max="12045" width="36.28515625" style="9" customWidth="1"/>
    <col min="12046" max="12046" width="26.7109375" style="9" customWidth="1"/>
    <col min="12047" max="12050" width="25" style="9" customWidth="1"/>
    <col min="12051" max="12051" width="24.42578125" style="9" customWidth="1"/>
    <col min="12052" max="12062" width="25" style="9" customWidth="1"/>
    <col min="12063" max="12063" width="25.42578125" style="9" customWidth="1"/>
    <col min="12064" max="12064" width="26.28515625" style="9" customWidth="1"/>
    <col min="12065" max="12231" width="9.140625" style="9" customWidth="1"/>
    <col min="12232" max="12232" width="13" style="9" customWidth="1"/>
    <col min="12233" max="12233" width="88.28515625" style="9" customWidth="1"/>
    <col min="12234" max="12234" width="27.140625" style="9" customWidth="1"/>
    <col min="12235" max="12235" width="74.140625" style="9" customWidth="1"/>
    <col min="12236" max="12236" width="38.140625" style="9" customWidth="1"/>
    <col min="12237" max="12238" width="9" style="9" customWidth="1"/>
    <col min="12239" max="12239" width="23" style="9" customWidth="1"/>
    <col min="12240" max="12248" width="20.85546875" style="9" bestFit="1" customWidth="1"/>
    <col min="12249" max="12249" width="18.42578125" style="9" bestFit="1" customWidth="1"/>
    <col min="12250" max="12250" width="20.85546875" style="9" bestFit="1" customWidth="1"/>
    <col min="12251" max="12260" width="18.42578125" style="9" bestFit="1" customWidth="1"/>
    <col min="12261" max="12277" width="16.5703125" style="9" bestFit="1" customWidth="1"/>
    <col min="12278" max="12278" width="22.42578125" style="9" bestFit="1" customWidth="1"/>
    <col min="12279" max="12279" width="33" style="9" customWidth="1"/>
    <col min="12280" max="12294" width="14.28515625" style="9"/>
    <col min="12295" max="12295" width="11" style="9" customWidth="1"/>
    <col min="12296" max="12296" width="85.85546875" style="9" customWidth="1"/>
    <col min="12297" max="12297" width="31.28515625" style="9" customWidth="1"/>
    <col min="12298" max="12299" width="11.28515625" style="9" customWidth="1"/>
    <col min="12300" max="12300" width="22" style="9" customWidth="1"/>
    <col min="12301" max="12301" width="36.28515625" style="9" customWidth="1"/>
    <col min="12302" max="12302" width="26.7109375" style="9" customWidth="1"/>
    <col min="12303" max="12306" width="25" style="9" customWidth="1"/>
    <col min="12307" max="12307" width="24.42578125" style="9" customWidth="1"/>
    <col min="12308" max="12318" width="25" style="9" customWidth="1"/>
    <col min="12319" max="12319" width="25.42578125" style="9" customWidth="1"/>
    <col min="12320" max="12320" width="26.28515625" style="9" customWidth="1"/>
    <col min="12321" max="12487" width="9.140625" style="9" customWidth="1"/>
    <col min="12488" max="12488" width="13" style="9" customWidth="1"/>
    <col min="12489" max="12489" width="88.28515625" style="9" customWidth="1"/>
    <col min="12490" max="12490" width="27.140625" style="9" customWidth="1"/>
    <col min="12491" max="12491" width="74.140625" style="9" customWidth="1"/>
    <col min="12492" max="12492" width="38.140625" style="9" customWidth="1"/>
    <col min="12493" max="12494" width="9" style="9" customWidth="1"/>
    <col min="12495" max="12495" width="23" style="9" customWidth="1"/>
    <col min="12496" max="12504" width="20.85546875" style="9" bestFit="1" customWidth="1"/>
    <col min="12505" max="12505" width="18.42578125" style="9" bestFit="1" customWidth="1"/>
    <col min="12506" max="12506" width="20.85546875" style="9" bestFit="1" customWidth="1"/>
    <col min="12507" max="12516" width="18.42578125" style="9" bestFit="1" customWidth="1"/>
    <col min="12517" max="12533" width="16.5703125" style="9" bestFit="1" customWidth="1"/>
    <col min="12534" max="12534" width="22.42578125" style="9" bestFit="1" customWidth="1"/>
    <col min="12535" max="12535" width="33" style="9" customWidth="1"/>
    <col min="12536" max="12550" width="14.28515625" style="9"/>
    <col min="12551" max="12551" width="11" style="9" customWidth="1"/>
    <col min="12552" max="12552" width="85.85546875" style="9" customWidth="1"/>
    <col min="12553" max="12553" width="31.28515625" style="9" customWidth="1"/>
    <col min="12554" max="12555" width="11.28515625" style="9" customWidth="1"/>
    <col min="12556" max="12556" width="22" style="9" customWidth="1"/>
    <col min="12557" max="12557" width="36.28515625" style="9" customWidth="1"/>
    <col min="12558" max="12558" width="26.7109375" style="9" customWidth="1"/>
    <col min="12559" max="12562" width="25" style="9" customWidth="1"/>
    <col min="12563" max="12563" width="24.42578125" style="9" customWidth="1"/>
    <col min="12564" max="12574" width="25" style="9" customWidth="1"/>
    <col min="12575" max="12575" width="25.42578125" style="9" customWidth="1"/>
    <col min="12576" max="12576" width="26.28515625" style="9" customWidth="1"/>
    <col min="12577" max="12743" width="9.140625" style="9" customWidth="1"/>
    <col min="12744" max="12744" width="13" style="9" customWidth="1"/>
    <col min="12745" max="12745" width="88.28515625" style="9" customWidth="1"/>
    <col min="12746" max="12746" width="27.140625" style="9" customWidth="1"/>
    <col min="12747" max="12747" width="74.140625" style="9" customWidth="1"/>
    <col min="12748" max="12748" width="38.140625" style="9" customWidth="1"/>
    <col min="12749" max="12750" width="9" style="9" customWidth="1"/>
    <col min="12751" max="12751" width="23" style="9" customWidth="1"/>
    <col min="12752" max="12760" width="20.85546875" style="9" bestFit="1" customWidth="1"/>
    <col min="12761" max="12761" width="18.42578125" style="9" bestFit="1" customWidth="1"/>
    <col min="12762" max="12762" width="20.85546875" style="9" bestFit="1" customWidth="1"/>
    <col min="12763" max="12772" width="18.42578125" style="9" bestFit="1" customWidth="1"/>
    <col min="12773" max="12789" width="16.5703125" style="9" bestFit="1" customWidth="1"/>
    <col min="12790" max="12790" width="22.42578125" style="9" bestFit="1" customWidth="1"/>
    <col min="12791" max="12791" width="33" style="9" customWidth="1"/>
    <col min="12792" max="12806" width="14.28515625" style="9"/>
    <col min="12807" max="12807" width="11" style="9" customWidth="1"/>
    <col min="12808" max="12808" width="85.85546875" style="9" customWidth="1"/>
    <col min="12809" max="12809" width="31.28515625" style="9" customWidth="1"/>
    <col min="12810" max="12811" width="11.28515625" style="9" customWidth="1"/>
    <col min="12812" max="12812" width="22" style="9" customWidth="1"/>
    <col min="12813" max="12813" width="36.28515625" style="9" customWidth="1"/>
    <col min="12814" max="12814" width="26.7109375" style="9" customWidth="1"/>
    <col min="12815" max="12818" width="25" style="9" customWidth="1"/>
    <col min="12819" max="12819" width="24.42578125" style="9" customWidth="1"/>
    <col min="12820" max="12830" width="25" style="9" customWidth="1"/>
    <col min="12831" max="12831" width="25.42578125" style="9" customWidth="1"/>
    <col min="12832" max="12832" width="26.28515625" style="9" customWidth="1"/>
    <col min="12833" max="12999" width="9.140625" style="9" customWidth="1"/>
    <col min="13000" max="13000" width="13" style="9" customWidth="1"/>
    <col min="13001" max="13001" width="88.28515625" style="9" customWidth="1"/>
    <col min="13002" max="13002" width="27.140625" style="9" customWidth="1"/>
    <col min="13003" max="13003" width="74.140625" style="9" customWidth="1"/>
    <col min="13004" max="13004" width="38.140625" style="9" customWidth="1"/>
    <col min="13005" max="13006" width="9" style="9" customWidth="1"/>
    <col min="13007" max="13007" width="23" style="9" customWidth="1"/>
    <col min="13008" max="13016" width="20.85546875" style="9" bestFit="1" customWidth="1"/>
    <col min="13017" max="13017" width="18.42578125" style="9" bestFit="1" customWidth="1"/>
    <col min="13018" max="13018" width="20.85546875" style="9" bestFit="1" customWidth="1"/>
    <col min="13019" max="13028" width="18.42578125" style="9" bestFit="1" customWidth="1"/>
    <col min="13029" max="13045" width="16.5703125" style="9" bestFit="1" customWidth="1"/>
    <col min="13046" max="13046" width="22.42578125" style="9" bestFit="1" customWidth="1"/>
    <col min="13047" max="13047" width="33" style="9" customWidth="1"/>
    <col min="13048" max="13062" width="14.28515625" style="9"/>
    <col min="13063" max="13063" width="11" style="9" customWidth="1"/>
    <col min="13064" max="13064" width="85.85546875" style="9" customWidth="1"/>
    <col min="13065" max="13065" width="31.28515625" style="9" customWidth="1"/>
    <col min="13066" max="13067" width="11.28515625" style="9" customWidth="1"/>
    <col min="13068" max="13068" width="22" style="9" customWidth="1"/>
    <col min="13069" max="13069" width="36.28515625" style="9" customWidth="1"/>
    <col min="13070" max="13070" width="26.7109375" style="9" customWidth="1"/>
    <col min="13071" max="13074" width="25" style="9" customWidth="1"/>
    <col min="13075" max="13075" width="24.42578125" style="9" customWidth="1"/>
    <col min="13076" max="13086" width="25" style="9" customWidth="1"/>
    <col min="13087" max="13087" width="25.42578125" style="9" customWidth="1"/>
    <col min="13088" max="13088" width="26.28515625" style="9" customWidth="1"/>
    <col min="13089" max="13255" width="9.140625" style="9" customWidth="1"/>
    <col min="13256" max="13256" width="13" style="9" customWidth="1"/>
    <col min="13257" max="13257" width="88.28515625" style="9" customWidth="1"/>
    <col min="13258" max="13258" width="27.140625" style="9" customWidth="1"/>
    <col min="13259" max="13259" width="74.140625" style="9" customWidth="1"/>
    <col min="13260" max="13260" width="38.140625" style="9" customWidth="1"/>
    <col min="13261" max="13262" width="9" style="9" customWidth="1"/>
    <col min="13263" max="13263" width="23" style="9" customWidth="1"/>
    <col min="13264" max="13272" width="20.85546875" style="9" bestFit="1" customWidth="1"/>
    <col min="13273" max="13273" width="18.42578125" style="9" bestFit="1" customWidth="1"/>
    <col min="13274" max="13274" width="20.85546875" style="9" bestFit="1" customWidth="1"/>
    <col min="13275" max="13284" width="18.42578125" style="9" bestFit="1" customWidth="1"/>
    <col min="13285" max="13301" width="16.5703125" style="9" bestFit="1" customWidth="1"/>
    <col min="13302" max="13302" width="22.42578125" style="9" bestFit="1" customWidth="1"/>
    <col min="13303" max="13303" width="33" style="9" customWidth="1"/>
    <col min="13304" max="13318" width="14.28515625" style="9"/>
    <col min="13319" max="13319" width="11" style="9" customWidth="1"/>
    <col min="13320" max="13320" width="85.85546875" style="9" customWidth="1"/>
    <col min="13321" max="13321" width="31.28515625" style="9" customWidth="1"/>
    <col min="13322" max="13323" width="11.28515625" style="9" customWidth="1"/>
    <col min="13324" max="13324" width="22" style="9" customWidth="1"/>
    <col min="13325" max="13325" width="36.28515625" style="9" customWidth="1"/>
    <col min="13326" max="13326" width="26.7109375" style="9" customWidth="1"/>
    <col min="13327" max="13330" width="25" style="9" customWidth="1"/>
    <col min="13331" max="13331" width="24.42578125" style="9" customWidth="1"/>
    <col min="13332" max="13342" width="25" style="9" customWidth="1"/>
    <col min="13343" max="13343" width="25.42578125" style="9" customWidth="1"/>
    <col min="13344" max="13344" width="26.28515625" style="9" customWidth="1"/>
    <col min="13345" max="13511" width="9.140625" style="9" customWidth="1"/>
    <col min="13512" max="13512" width="13" style="9" customWidth="1"/>
    <col min="13513" max="13513" width="88.28515625" style="9" customWidth="1"/>
    <col min="13514" max="13514" width="27.140625" style="9" customWidth="1"/>
    <col min="13515" max="13515" width="74.140625" style="9" customWidth="1"/>
    <col min="13516" max="13516" width="38.140625" style="9" customWidth="1"/>
    <col min="13517" max="13518" width="9" style="9" customWidth="1"/>
    <col min="13519" max="13519" width="23" style="9" customWidth="1"/>
    <col min="13520" max="13528" width="20.85546875" style="9" bestFit="1" customWidth="1"/>
    <col min="13529" max="13529" width="18.42578125" style="9" bestFit="1" customWidth="1"/>
    <col min="13530" max="13530" width="20.85546875" style="9" bestFit="1" customWidth="1"/>
    <col min="13531" max="13540" width="18.42578125" style="9" bestFit="1" customWidth="1"/>
    <col min="13541" max="13557" width="16.5703125" style="9" bestFit="1" customWidth="1"/>
    <col min="13558" max="13558" width="22.42578125" style="9" bestFit="1" customWidth="1"/>
    <col min="13559" max="13559" width="33" style="9" customWidth="1"/>
    <col min="13560" max="13574" width="14.28515625" style="9"/>
    <col min="13575" max="13575" width="11" style="9" customWidth="1"/>
    <col min="13576" max="13576" width="85.85546875" style="9" customWidth="1"/>
    <col min="13577" max="13577" width="31.28515625" style="9" customWidth="1"/>
    <col min="13578" max="13579" width="11.28515625" style="9" customWidth="1"/>
    <col min="13580" max="13580" width="22" style="9" customWidth="1"/>
    <col min="13581" max="13581" width="36.28515625" style="9" customWidth="1"/>
    <col min="13582" max="13582" width="26.7109375" style="9" customWidth="1"/>
    <col min="13583" max="13586" width="25" style="9" customWidth="1"/>
    <col min="13587" max="13587" width="24.42578125" style="9" customWidth="1"/>
    <col min="13588" max="13598" width="25" style="9" customWidth="1"/>
    <col min="13599" max="13599" width="25.42578125" style="9" customWidth="1"/>
    <col min="13600" max="13600" width="26.28515625" style="9" customWidth="1"/>
    <col min="13601" max="13767" width="9.140625" style="9" customWidth="1"/>
    <col min="13768" max="13768" width="13" style="9" customWidth="1"/>
    <col min="13769" max="13769" width="88.28515625" style="9" customWidth="1"/>
    <col min="13770" max="13770" width="27.140625" style="9" customWidth="1"/>
    <col min="13771" max="13771" width="74.140625" style="9" customWidth="1"/>
    <col min="13772" max="13772" width="38.140625" style="9" customWidth="1"/>
    <col min="13773" max="13774" width="9" style="9" customWidth="1"/>
    <col min="13775" max="13775" width="23" style="9" customWidth="1"/>
    <col min="13776" max="13784" width="20.85546875" style="9" bestFit="1" customWidth="1"/>
    <col min="13785" max="13785" width="18.42578125" style="9" bestFit="1" customWidth="1"/>
    <col min="13786" max="13786" width="20.85546875" style="9" bestFit="1" customWidth="1"/>
    <col min="13787" max="13796" width="18.42578125" style="9" bestFit="1" customWidth="1"/>
    <col min="13797" max="13813" width="16.5703125" style="9" bestFit="1" customWidth="1"/>
    <col min="13814" max="13814" width="22.42578125" style="9" bestFit="1" customWidth="1"/>
    <col min="13815" max="13815" width="33" style="9" customWidth="1"/>
    <col min="13816" max="13830" width="14.28515625" style="9"/>
    <col min="13831" max="13831" width="11" style="9" customWidth="1"/>
    <col min="13832" max="13832" width="85.85546875" style="9" customWidth="1"/>
    <col min="13833" max="13833" width="31.28515625" style="9" customWidth="1"/>
    <col min="13834" max="13835" width="11.28515625" style="9" customWidth="1"/>
    <col min="13836" max="13836" width="22" style="9" customWidth="1"/>
    <col min="13837" max="13837" width="36.28515625" style="9" customWidth="1"/>
    <col min="13838" max="13838" width="26.7109375" style="9" customWidth="1"/>
    <col min="13839" max="13842" width="25" style="9" customWidth="1"/>
    <col min="13843" max="13843" width="24.42578125" style="9" customWidth="1"/>
    <col min="13844" max="13854" width="25" style="9" customWidth="1"/>
    <col min="13855" max="13855" width="25.42578125" style="9" customWidth="1"/>
    <col min="13856" max="13856" width="26.28515625" style="9" customWidth="1"/>
    <col min="13857" max="14023" width="9.140625" style="9" customWidth="1"/>
    <col min="14024" max="14024" width="13" style="9" customWidth="1"/>
    <col min="14025" max="14025" width="88.28515625" style="9" customWidth="1"/>
    <col min="14026" max="14026" width="27.140625" style="9" customWidth="1"/>
    <col min="14027" max="14027" width="74.140625" style="9" customWidth="1"/>
    <col min="14028" max="14028" width="38.140625" style="9" customWidth="1"/>
    <col min="14029" max="14030" width="9" style="9" customWidth="1"/>
    <col min="14031" max="14031" width="23" style="9" customWidth="1"/>
    <col min="14032" max="14040" width="20.85546875" style="9" bestFit="1" customWidth="1"/>
    <col min="14041" max="14041" width="18.42578125" style="9" bestFit="1" customWidth="1"/>
    <col min="14042" max="14042" width="20.85546875" style="9" bestFit="1" customWidth="1"/>
    <col min="14043" max="14052" width="18.42578125" style="9" bestFit="1" customWidth="1"/>
    <col min="14053" max="14069" width="16.5703125" style="9" bestFit="1" customWidth="1"/>
    <col min="14070" max="14070" width="22.42578125" style="9" bestFit="1" customWidth="1"/>
    <col min="14071" max="14071" width="33" style="9" customWidth="1"/>
    <col min="14072" max="14086" width="14.28515625" style="9"/>
    <col min="14087" max="14087" width="11" style="9" customWidth="1"/>
    <col min="14088" max="14088" width="85.85546875" style="9" customWidth="1"/>
    <col min="14089" max="14089" width="31.28515625" style="9" customWidth="1"/>
    <col min="14090" max="14091" width="11.28515625" style="9" customWidth="1"/>
    <col min="14092" max="14092" width="22" style="9" customWidth="1"/>
    <col min="14093" max="14093" width="36.28515625" style="9" customWidth="1"/>
    <col min="14094" max="14094" width="26.7109375" style="9" customWidth="1"/>
    <col min="14095" max="14098" width="25" style="9" customWidth="1"/>
    <col min="14099" max="14099" width="24.42578125" style="9" customWidth="1"/>
    <col min="14100" max="14110" width="25" style="9" customWidth="1"/>
    <col min="14111" max="14111" width="25.42578125" style="9" customWidth="1"/>
    <col min="14112" max="14112" width="26.28515625" style="9" customWidth="1"/>
    <col min="14113" max="14279" width="9.140625" style="9" customWidth="1"/>
    <col min="14280" max="14280" width="13" style="9" customWidth="1"/>
    <col min="14281" max="14281" width="88.28515625" style="9" customWidth="1"/>
    <col min="14282" max="14282" width="27.140625" style="9" customWidth="1"/>
    <col min="14283" max="14283" width="74.140625" style="9" customWidth="1"/>
    <col min="14284" max="14284" width="38.140625" style="9" customWidth="1"/>
    <col min="14285" max="14286" width="9" style="9" customWidth="1"/>
    <col min="14287" max="14287" width="23" style="9" customWidth="1"/>
    <col min="14288" max="14296" width="20.85546875" style="9" bestFit="1" customWidth="1"/>
    <col min="14297" max="14297" width="18.42578125" style="9" bestFit="1" customWidth="1"/>
    <col min="14298" max="14298" width="20.85546875" style="9" bestFit="1" customWidth="1"/>
    <col min="14299" max="14308" width="18.42578125" style="9" bestFit="1" customWidth="1"/>
    <col min="14309" max="14325" width="16.5703125" style="9" bestFit="1" customWidth="1"/>
    <col min="14326" max="14326" width="22.42578125" style="9" bestFit="1" customWidth="1"/>
    <col min="14327" max="14327" width="33" style="9" customWidth="1"/>
    <col min="14328" max="14342" width="14.28515625" style="9"/>
    <col min="14343" max="14343" width="11" style="9" customWidth="1"/>
    <col min="14344" max="14344" width="85.85546875" style="9" customWidth="1"/>
    <col min="14345" max="14345" width="31.28515625" style="9" customWidth="1"/>
    <col min="14346" max="14347" width="11.28515625" style="9" customWidth="1"/>
    <col min="14348" max="14348" width="22" style="9" customWidth="1"/>
    <col min="14349" max="14349" width="36.28515625" style="9" customWidth="1"/>
    <col min="14350" max="14350" width="26.7109375" style="9" customWidth="1"/>
    <col min="14351" max="14354" width="25" style="9" customWidth="1"/>
    <col min="14355" max="14355" width="24.42578125" style="9" customWidth="1"/>
    <col min="14356" max="14366" width="25" style="9" customWidth="1"/>
    <col min="14367" max="14367" width="25.42578125" style="9" customWidth="1"/>
    <col min="14368" max="14368" width="26.28515625" style="9" customWidth="1"/>
    <col min="14369" max="14535" width="9.140625" style="9" customWidth="1"/>
    <col min="14536" max="14536" width="13" style="9" customWidth="1"/>
    <col min="14537" max="14537" width="88.28515625" style="9" customWidth="1"/>
    <col min="14538" max="14538" width="27.140625" style="9" customWidth="1"/>
    <col min="14539" max="14539" width="74.140625" style="9" customWidth="1"/>
    <col min="14540" max="14540" width="38.140625" style="9" customWidth="1"/>
    <col min="14541" max="14542" width="9" style="9" customWidth="1"/>
    <col min="14543" max="14543" width="23" style="9" customWidth="1"/>
    <col min="14544" max="14552" width="20.85546875" style="9" bestFit="1" customWidth="1"/>
    <col min="14553" max="14553" width="18.42578125" style="9" bestFit="1" customWidth="1"/>
    <col min="14554" max="14554" width="20.85546875" style="9" bestFit="1" customWidth="1"/>
    <col min="14555" max="14564" width="18.42578125" style="9" bestFit="1" customWidth="1"/>
    <col min="14565" max="14581" width="16.5703125" style="9" bestFit="1" customWidth="1"/>
    <col min="14582" max="14582" width="22.42578125" style="9" bestFit="1" customWidth="1"/>
    <col min="14583" max="14583" width="33" style="9" customWidth="1"/>
    <col min="14584" max="14598" width="14.28515625" style="9"/>
    <col min="14599" max="14599" width="11" style="9" customWidth="1"/>
    <col min="14600" max="14600" width="85.85546875" style="9" customWidth="1"/>
    <col min="14601" max="14601" width="31.28515625" style="9" customWidth="1"/>
    <col min="14602" max="14603" width="11.28515625" style="9" customWidth="1"/>
    <col min="14604" max="14604" width="22" style="9" customWidth="1"/>
    <col min="14605" max="14605" width="36.28515625" style="9" customWidth="1"/>
    <col min="14606" max="14606" width="26.7109375" style="9" customWidth="1"/>
    <col min="14607" max="14610" width="25" style="9" customWidth="1"/>
    <col min="14611" max="14611" width="24.42578125" style="9" customWidth="1"/>
    <col min="14612" max="14622" width="25" style="9" customWidth="1"/>
    <col min="14623" max="14623" width="25.42578125" style="9" customWidth="1"/>
    <col min="14624" max="14624" width="26.28515625" style="9" customWidth="1"/>
    <col min="14625" max="14791" width="9.140625" style="9" customWidth="1"/>
    <col min="14792" max="14792" width="13" style="9" customWidth="1"/>
    <col min="14793" max="14793" width="88.28515625" style="9" customWidth="1"/>
    <col min="14794" max="14794" width="27.140625" style="9" customWidth="1"/>
    <col min="14795" max="14795" width="74.140625" style="9" customWidth="1"/>
    <col min="14796" max="14796" width="38.140625" style="9" customWidth="1"/>
    <col min="14797" max="14798" width="9" style="9" customWidth="1"/>
    <col min="14799" max="14799" width="23" style="9" customWidth="1"/>
    <col min="14800" max="14808" width="20.85546875" style="9" bestFit="1" customWidth="1"/>
    <col min="14809" max="14809" width="18.42578125" style="9" bestFit="1" customWidth="1"/>
    <col min="14810" max="14810" width="20.85546875" style="9" bestFit="1" customWidth="1"/>
    <col min="14811" max="14820" width="18.42578125" style="9" bestFit="1" customWidth="1"/>
    <col min="14821" max="14837" width="16.5703125" style="9" bestFit="1" customWidth="1"/>
    <col min="14838" max="14838" width="22.42578125" style="9" bestFit="1" customWidth="1"/>
    <col min="14839" max="14839" width="33" style="9" customWidth="1"/>
    <col min="14840" max="14854" width="14.28515625" style="9"/>
    <col min="14855" max="14855" width="11" style="9" customWidth="1"/>
    <col min="14856" max="14856" width="85.85546875" style="9" customWidth="1"/>
    <col min="14857" max="14857" width="31.28515625" style="9" customWidth="1"/>
    <col min="14858" max="14859" width="11.28515625" style="9" customWidth="1"/>
    <col min="14860" max="14860" width="22" style="9" customWidth="1"/>
    <col min="14861" max="14861" width="36.28515625" style="9" customWidth="1"/>
    <col min="14862" max="14862" width="26.7109375" style="9" customWidth="1"/>
    <col min="14863" max="14866" width="25" style="9" customWidth="1"/>
    <col min="14867" max="14867" width="24.42578125" style="9" customWidth="1"/>
    <col min="14868" max="14878" width="25" style="9" customWidth="1"/>
    <col min="14879" max="14879" width="25.42578125" style="9" customWidth="1"/>
    <col min="14880" max="14880" width="26.28515625" style="9" customWidth="1"/>
    <col min="14881" max="15047" width="9.140625" style="9" customWidth="1"/>
    <col min="15048" max="15048" width="13" style="9" customWidth="1"/>
    <col min="15049" max="15049" width="88.28515625" style="9" customWidth="1"/>
    <col min="15050" max="15050" width="27.140625" style="9" customWidth="1"/>
    <col min="15051" max="15051" width="74.140625" style="9" customWidth="1"/>
    <col min="15052" max="15052" width="38.140625" style="9" customWidth="1"/>
    <col min="15053" max="15054" width="9" style="9" customWidth="1"/>
    <col min="15055" max="15055" width="23" style="9" customWidth="1"/>
    <col min="15056" max="15064" width="20.85546875" style="9" bestFit="1" customWidth="1"/>
    <col min="15065" max="15065" width="18.42578125" style="9" bestFit="1" customWidth="1"/>
    <col min="15066" max="15066" width="20.85546875" style="9" bestFit="1" customWidth="1"/>
    <col min="15067" max="15076" width="18.42578125" style="9" bestFit="1" customWidth="1"/>
    <col min="15077" max="15093" width="16.5703125" style="9" bestFit="1" customWidth="1"/>
    <col min="15094" max="15094" width="22.42578125" style="9" bestFit="1" customWidth="1"/>
    <col min="15095" max="15095" width="33" style="9" customWidth="1"/>
    <col min="15096" max="15110" width="14.28515625" style="9"/>
    <col min="15111" max="15111" width="11" style="9" customWidth="1"/>
    <col min="15112" max="15112" width="85.85546875" style="9" customWidth="1"/>
    <col min="15113" max="15113" width="31.28515625" style="9" customWidth="1"/>
    <col min="15114" max="15115" width="11.28515625" style="9" customWidth="1"/>
    <col min="15116" max="15116" width="22" style="9" customWidth="1"/>
    <col min="15117" max="15117" width="36.28515625" style="9" customWidth="1"/>
    <col min="15118" max="15118" width="26.7109375" style="9" customWidth="1"/>
    <col min="15119" max="15122" width="25" style="9" customWidth="1"/>
    <col min="15123" max="15123" width="24.42578125" style="9" customWidth="1"/>
    <col min="15124" max="15134" width="25" style="9" customWidth="1"/>
    <col min="15135" max="15135" width="25.42578125" style="9" customWidth="1"/>
    <col min="15136" max="15136" width="26.28515625" style="9" customWidth="1"/>
    <col min="15137" max="15303" width="9.140625" style="9" customWidth="1"/>
    <col min="15304" max="15304" width="13" style="9" customWidth="1"/>
    <col min="15305" max="15305" width="88.28515625" style="9" customWidth="1"/>
    <col min="15306" max="15306" width="27.140625" style="9" customWidth="1"/>
    <col min="15307" max="15307" width="74.140625" style="9" customWidth="1"/>
    <col min="15308" max="15308" width="38.140625" style="9" customWidth="1"/>
    <col min="15309" max="15310" width="9" style="9" customWidth="1"/>
    <col min="15311" max="15311" width="23" style="9" customWidth="1"/>
    <col min="15312" max="15320" width="20.85546875" style="9" bestFit="1" customWidth="1"/>
    <col min="15321" max="15321" width="18.42578125" style="9" bestFit="1" customWidth="1"/>
    <col min="15322" max="15322" width="20.85546875" style="9" bestFit="1" customWidth="1"/>
    <col min="15323" max="15332" width="18.42578125" style="9" bestFit="1" customWidth="1"/>
    <col min="15333" max="15349" width="16.5703125" style="9" bestFit="1" customWidth="1"/>
    <col min="15350" max="15350" width="22.42578125" style="9" bestFit="1" customWidth="1"/>
    <col min="15351" max="15351" width="33" style="9" customWidth="1"/>
    <col min="15352" max="15366" width="14.28515625" style="9"/>
    <col min="15367" max="15367" width="11" style="9" customWidth="1"/>
    <col min="15368" max="15368" width="85.85546875" style="9" customWidth="1"/>
    <col min="15369" max="15369" width="31.28515625" style="9" customWidth="1"/>
    <col min="15370" max="15371" width="11.28515625" style="9" customWidth="1"/>
    <col min="15372" max="15372" width="22" style="9" customWidth="1"/>
    <col min="15373" max="15373" width="36.28515625" style="9" customWidth="1"/>
    <col min="15374" max="15374" width="26.7109375" style="9" customWidth="1"/>
    <col min="15375" max="15378" width="25" style="9" customWidth="1"/>
    <col min="15379" max="15379" width="24.42578125" style="9" customWidth="1"/>
    <col min="15380" max="15390" width="25" style="9" customWidth="1"/>
    <col min="15391" max="15391" width="25.42578125" style="9" customWidth="1"/>
    <col min="15392" max="15392" width="26.28515625" style="9" customWidth="1"/>
    <col min="15393" max="15559" width="9.140625" style="9" customWidth="1"/>
    <col min="15560" max="15560" width="13" style="9" customWidth="1"/>
    <col min="15561" max="15561" width="88.28515625" style="9" customWidth="1"/>
    <col min="15562" max="15562" width="27.140625" style="9" customWidth="1"/>
    <col min="15563" max="15563" width="74.140625" style="9" customWidth="1"/>
    <col min="15564" max="15564" width="38.140625" style="9" customWidth="1"/>
    <col min="15565" max="15566" width="9" style="9" customWidth="1"/>
    <col min="15567" max="15567" width="23" style="9" customWidth="1"/>
    <col min="15568" max="15576" width="20.85546875" style="9" bestFit="1" customWidth="1"/>
    <col min="15577" max="15577" width="18.42578125" style="9" bestFit="1" customWidth="1"/>
    <col min="15578" max="15578" width="20.85546875" style="9" bestFit="1" customWidth="1"/>
    <col min="15579" max="15588" width="18.42578125" style="9" bestFit="1" customWidth="1"/>
    <col min="15589" max="15605" width="16.5703125" style="9" bestFit="1" customWidth="1"/>
    <col min="15606" max="15606" width="22.42578125" style="9" bestFit="1" customWidth="1"/>
    <col min="15607" max="15607" width="33" style="9" customWidth="1"/>
    <col min="15608" max="15622" width="14.28515625" style="9"/>
    <col min="15623" max="15623" width="11" style="9" customWidth="1"/>
    <col min="15624" max="15624" width="85.85546875" style="9" customWidth="1"/>
    <col min="15625" max="15625" width="31.28515625" style="9" customWidth="1"/>
    <col min="15626" max="15627" width="11.28515625" style="9" customWidth="1"/>
    <col min="15628" max="15628" width="22" style="9" customWidth="1"/>
    <col min="15629" max="15629" width="36.28515625" style="9" customWidth="1"/>
    <col min="15630" max="15630" width="26.7109375" style="9" customWidth="1"/>
    <col min="15631" max="15634" width="25" style="9" customWidth="1"/>
    <col min="15635" max="15635" width="24.42578125" style="9" customWidth="1"/>
    <col min="15636" max="15646" width="25" style="9" customWidth="1"/>
    <col min="15647" max="15647" width="25.42578125" style="9" customWidth="1"/>
    <col min="15648" max="15648" width="26.28515625" style="9" customWidth="1"/>
    <col min="15649" max="15815" width="9.140625" style="9" customWidth="1"/>
    <col min="15816" max="15816" width="13" style="9" customWidth="1"/>
    <col min="15817" max="15817" width="88.28515625" style="9" customWidth="1"/>
    <col min="15818" max="15818" width="27.140625" style="9" customWidth="1"/>
    <col min="15819" max="15819" width="74.140625" style="9" customWidth="1"/>
    <col min="15820" max="15820" width="38.140625" style="9" customWidth="1"/>
    <col min="15821" max="15822" width="9" style="9" customWidth="1"/>
    <col min="15823" max="15823" width="23" style="9" customWidth="1"/>
    <col min="15824" max="15832" width="20.85546875" style="9" bestFit="1" customWidth="1"/>
    <col min="15833" max="15833" width="18.42578125" style="9" bestFit="1" customWidth="1"/>
    <col min="15834" max="15834" width="20.85546875" style="9" bestFit="1" customWidth="1"/>
    <col min="15835" max="15844" width="18.42578125" style="9" bestFit="1" customWidth="1"/>
    <col min="15845" max="15861" width="16.5703125" style="9" bestFit="1" customWidth="1"/>
    <col min="15862" max="15862" width="22.42578125" style="9" bestFit="1" customWidth="1"/>
    <col min="15863" max="15863" width="33" style="9" customWidth="1"/>
    <col min="15864" max="15878" width="14.28515625" style="9"/>
    <col min="15879" max="15879" width="11" style="9" customWidth="1"/>
    <col min="15880" max="15880" width="85.85546875" style="9" customWidth="1"/>
    <col min="15881" max="15881" width="31.28515625" style="9" customWidth="1"/>
    <col min="15882" max="15883" width="11.28515625" style="9" customWidth="1"/>
    <col min="15884" max="15884" width="22" style="9" customWidth="1"/>
    <col min="15885" max="15885" width="36.28515625" style="9" customWidth="1"/>
    <col min="15886" max="15886" width="26.7109375" style="9" customWidth="1"/>
    <col min="15887" max="15890" width="25" style="9" customWidth="1"/>
    <col min="15891" max="15891" width="24.42578125" style="9" customWidth="1"/>
    <col min="15892" max="15902" width="25" style="9" customWidth="1"/>
    <col min="15903" max="15903" width="25.42578125" style="9" customWidth="1"/>
    <col min="15904" max="15904" width="26.28515625" style="9" customWidth="1"/>
    <col min="15905" max="16071" width="9.140625" style="9" customWidth="1"/>
    <col min="16072" max="16072" width="13" style="9" customWidth="1"/>
    <col min="16073" max="16073" width="88.28515625" style="9" customWidth="1"/>
    <col min="16074" max="16074" width="27.140625" style="9" customWidth="1"/>
    <col min="16075" max="16075" width="74.140625" style="9" customWidth="1"/>
    <col min="16076" max="16076" width="38.140625" style="9" customWidth="1"/>
    <col min="16077" max="16078" width="9" style="9" customWidth="1"/>
    <col min="16079" max="16079" width="23" style="9" customWidth="1"/>
    <col min="16080" max="16088" width="20.85546875" style="9" bestFit="1" customWidth="1"/>
    <col min="16089" max="16089" width="18.42578125" style="9" bestFit="1" customWidth="1"/>
    <col min="16090" max="16090" width="20.85546875" style="9" bestFit="1" customWidth="1"/>
    <col min="16091" max="16100" width="18.42578125" style="9" bestFit="1" customWidth="1"/>
    <col min="16101" max="16117" width="16.5703125" style="9" bestFit="1" customWidth="1"/>
    <col min="16118" max="16118" width="22.42578125" style="9" bestFit="1" customWidth="1"/>
    <col min="16119" max="16119" width="33" style="9" customWidth="1"/>
    <col min="16120" max="16134" width="14.28515625" style="9"/>
    <col min="16135" max="16135" width="11" style="9" customWidth="1"/>
    <col min="16136" max="16136" width="85.85546875" style="9" customWidth="1"/>
    <col min="16137" max="16137" width="31.28515625" style="9" customWidth="1"/>
    <col min="16138" max="16139" width="11.28515625" style="9" customWidth="1"/>
    <col min="16140" max="16140" width="22" style="9" customWidth="1"/>
    <col min="16141" max="16141" width="36.28515625" style="9" customWidth="1"/>
    <col min="16142" max="16142" width="26.7109375" style="9" customWidth="1"/>
    <col min="16143" max="16146" width="25" style="9" customWidth="1"/>
    <col min="16147" max="16147" width="24.42578125" style="9" customWidth="1"/>
    <col min="16148" max="16158" width="25" style="9" customWidth="1"/>
    <col min="16159" max="16159" width="25.42578125" style="9" customWidth="1"/>
    <col min="16160" max="16160" width="26.28515625" style="9" customWidth="1"/>
    <col min="16161" max="16327" width="9.140625" style="9" customWidth="1"/>
    <col min="16328" max="16328" width="13" style="9" customWidth="1"/>
    <col min="16329" max="16329" width="88.28515625" style="9" customWidth="1"/>
    <col min="16330" max="16330" width="27.140625" style="9" customWidth="1"/>
    <col min="16331" max="16331" width="74.140625" style="9" customWidth="1"/>
    <col min="16332" max="16332" width="38.140625" style="9" customWidth="1"/>
    <col min="16333" max="16334" width="9" style="9" customWidth="1"/>
    <col min="16335" max="16335" width="23" style="9" customWidth="1"/>
    <col min="16336" max="16344" width="20.85546875" style="9" bestFit="1" customWidth="1"/>
    <col min="16345" max="16345" width="18.42578125" style="9" bestFit="1" customWidth="1"/>
    <col min="16346" max="16346" width="20.85546875" style="9" bestFit="1" customWidth="1"/>
    <col min="16347" max="16356" width="18.42578125" style="9" bestFit="1" customWidth="1"/>
    <col min="16357" max="16372" width="16.5703125" style="9" bestFit="1" customWidth="1"/>
    <col min="16373" max="16384" width="16.5703125" style="9" customWidth="1"/>
  </cols>
  <sheetData>
    <row r="1" spans="1:100" ht="28.5" customHeight="1" x14ac:dyDescent="0.25">
      <c r="G1" s="91"/>
      <c r="H1" s="91"/>
      <c r="I1" s="91"/>
      <c r="J1" s="92"/>
      <c r="K1" s="92"/>
      <c r="L1" s="92"/>
      <c r="M1" s="503"/>
      <c r="N1" s="503"/>
      <c r="O1" s="503"/>
      <c r="P1" s="503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100" ht="143.25" customHeight="1" x14ac:dyDescent="0.25">
      <c r="G2" s="91"/>
      <c r="H2" s="91"/>
      <c r="I2" s="518"/>
      <c r="J2" s="518"/>
      <c r="K2" s="518"/>
      <c r="L2" s="92"/>
      <c r="M2" s="519" t="s">
        <v>864</v>
      </c>
      <c r="N2" s="519"/>
      <c r="O2" s="519"/>
      <c r="P2" s="519"/>
      <c r="Q2" s="92"/>
      <c r="R2" s="92"/>
      <c r="S2" s="92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</row>
    <row r="3" spans="1:100" ht="34.5" customHeight="1" x14ac:dyDescent="0.25">
      <c r="G3" s="91"/>
      <c r="H3" s="91"/>
      <c r="I3" s="187"/>
      <c r="J3" s="187"/>
      <c r="K3" s="92"/>
      <c r="L3" s="92"/>
      <c r="M3" s="240"/>
      <c r="N3" s="186"/>
      <c r="O3" s="186"/>
      <c r="P3" s="186"/>
      <c r="Q3" s="92"/>
      <c r="R3" s="92"/>
      <c r="S3" s="92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1:100" ht="108" customHeight="1" x14ac:dyDescent="0.25">
      <c r="G4" s="94"/>
      <c r="I4" s="515"/>
      <c r="J4" s="515"/>
      <c r="K4" s="117"/>
      <c r="L4" s="117"/>
      <c r="M4" s="519" t="s">
        <v>895</v>
      </c>
      <c r="N4" s="519"/>
      <c r="O4" s="519"/>
      <c r="P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</row>
    <row r="5" spans="1:100" s="3" customFormat="1" ht="42" customHeight="1" x14ac:dyDescent="0.25">
      <c r="A5" s="95"/>
      <c r="B5" s="222"/>
      <c r="C5" s="223"/>
      <c r="D5" s="221"/>
      <c r="E5" s="221"/>
      <c r="F5" s="96"/>
      <c r="G5" s="97"/>
      <c r="H5" s="117"/>
      <c r="I5" s="515"/>
      <c r="J5" s="515"/>
      <c r="K5" s="117"/>
      <c r="L5" s="117"/>
      <c r="M5" s="519"/>
      <c r="N5" s="519"/>
      <c r="O5" s="519"/>
      <c r="P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</row>
    <row r="6" spans="1:100" ht="79.150000000000006" customHeight="1" thickBot="1" x14ac:dyDescent="0.4">
      <c r="B6" s="224" t="s">
        <v>383</v>
      </c>
      <c r="C6" s="224"/>
      <c r="D6" s="224"/>
      <c r="E6" s="224"/>
      <c r="F6" s="216"/>
      <c r="G6" s="216"/>
      <c r="H6" s="98"/>
      <c r="I6" s="99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100" t="s">
        <v>0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</row>
    <row r="7" spans="1:100" s="101" customFormat="1" ht="45" customHeight="1" x14ac:dyDescent="0.25">
      <c r="A7" s="504" t="s">
        <v>1</v>
      </c>
      <c r="B7" s="506"/>
      <c r="C7" s="508" t="s">
        <v>385</v>
      </c>
      <c r="D7" s="510" t="s">
        <v>4</v>
      </c>
      <c r="E7" s="511"/>
      <c r="F7" s="516"/>
      <c r="G7" s="512" t="s">
        <v>384</v>
      </c>
      <c r="H7" s="514"/>
      <c r="I7" s="514"/>
      <c r="J7" s="514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484" t="s">
        <v>372</v>
      </c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</row>
    <row r="8" spans="1:100" s="101" customFormat="1" ht="45" customHeight="1" thickBot="1" x14ac:dyDescent="0.3">
      <c r="A8" s="505"/>
      <c r="B8" s="507"/>
      <c r="C8" s="509"/>
      <c r="D8" s="225" t="s">
        <v>6</v>
      </c>
      <c r="E8" s="226" t="s">
        <v>7</v>
      </c>
      <c r="F8" s="517"/>
      <c r="G8" s="513"/>
      <c r="H8" s="241">
        <v>2022</v>
      </c>
      <c r="I8" s="134">
        <v>2023</v>
      </c>
      <c r="J8" s="134">
        <v>2024</v>
      </c>
      <c r="K8" s="134">
        <v>2025</v>
      </c>
      <c r="L8" s="134">
        <v>2026</v>
      </c>
      <c r="M8" s="134">
        <v>2027</v>
      </c>
      <c r="N8" s="134">
        <v>2028</v>
      </c>
      <c r="O8" s="134">
        <v>2029</v>
      </c>
      <c r="P8" s="134">
        <v>2030</v>
      </c>
      <c r="Q8" s="134">
        <v>2031</v>
      </c>
      <c r="R8" s="134">
        <v>2032</v>
      </c>
      <c r="S8" s="134">
        <v>2033</v>
      </c>
      <c r="T8" s="134">
        <v>2034</v>
      </c>
      <c r="U8" s="134">
        <v>2035</v>
      </c>
      <c r="V8" s="134">
        <v>2036</v>
      </c>
      <c r="W8" s="134">
        <v>2037</v>
      </c>
      <c r="X8" s="134">
        <v>2038</v>
      </c>
      <c r="Y8" s="134">
        <v>2039</v>
      </c>
      <c r="Z8" s="134">
        <v>2040</v>
      </c>
      <c r="AA8" s="134">
        <v>2041</v>
      </c>
      <c r="AB8" s="134">
        <v>2042</v>
      </c>
      <c r="AC8" s="134">
        <v>2043</v>
      </c>
      <c r="AD8" s="134">
        <v>2044</v>
      </c>
      <c r="AE8" s="485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</row>
    <row r="9" spans="1:100" s="103" customFormat="1" ht="20.45" customHeight="1" thickBot="1" x14ac:dyDescent="0.3">
      <c r="A9" s="180">
        <v>1</v>
      </c>
      <c r="B9" s="227">
        <v>2</v>
      </c>
      <c r="C9" s="227">
        <v>3</v>
      </c>
      <c r="D9" s="228">
        <v>4</v>
      </c>
      <c r="E9" s="229">
        <v>5</v>
      </c>
      <c r="F9" s="182"/>
      <c r="G9" s="247">
        <v>6</v>
      </c>
      <c r="H9" s="242">
        <v>7</v>
      </c>
      <c r="I9" s="181">
        <v>8</v>
      </c>
      <c r="J9" s="181">
        <v>9</v>
      </c>
      <c r="K9" s="181">
        <v>10</v>
      </c>
      <c r="L9" s="181">
        <v>11</v>
      </c>
      <c r="M9" s="181">
        <v>12</v>
      </c>
      <c r="N9" s="181">
        <v>13</v>
      </c>
      <c r="O9" s="181">
        <v>14</v>
      </c>
      <c r="P9" s="181">
        <v>15</v>
      </c>
      <c r="Q9" s="181">
        <v>16</v>
      </c>
      <c r="R9" s="181">
        <v>17</v>
      </c>
      <c r="S9" s="181">
        <v>18</v>
      </c>
      <c r="T9" s="181">
        <v>19</v>
      </c>
      <c r="U9" s="181">
        <v>20</v>
      </c>
      <c r="V9" s="181">
        <v>21</v>
      </c>
      <c r="W9" s="181">
        <v>22</v>
      </c>
      <c r="X9" s="181">
        <v>23</v>
      </c>
      <c r="Y9" s="181">
        <v>24</v>
      </c>
      <c r="Z9" s="181">
        <v>25</v>
      </c>
      <c r="AA9" s="181">
        <v>26</v>
      </c>
      <c r="AB9" s="181">
        <v>27</v>
      </c>
      <c r="AC9" s="181">
        <v>28</v>
      </c>
      <c r="AD9" s="181">
        <v>29</v>
      </c>
      <c r="AE9" s="256">
        <v>30</v>
      </c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s="103" customFormat="1" ht="33" customHeight="1" x14ac:dyDescent="0.25">
      <c r="A10" s="178"/>
      <c r="B10" s="230"/>
      <c r="C10" s="230"/>
      <c r="D10" s="230"/>
      <c r="E10" s="230"/>
      <c r="F10" s="179"/>
      <c r="G10" s="183" t="b">
        <f>EXACT(G12,G16+G20)</f>
        <v>1</v>
      </c>
      <c r="H10" s="243" t="b">
        <f t="shared" ref="H10:AE10" si="0">EXACT(H12,H16+H20)</f>
        <v>1</v>
      </c>
      <c r="I10" s="183" t="b">
        <f t="shared" si="0"/>
        <v>1</v>
      </c>
      <c r="J10" s="183" t="b">
        <f t="shared" si="0"/>
        <v>1</v>
      </c>
      <c r="K10" s="183" t="b">
        <f t="shared" si="0"/>
        <v>1</v>
      </c>
      <c r="L10" s="183" t="b">
        <f t="shared" si="0"/>
        <v>1</v>
      </c>
      <c r="M10" s="183" t="b">
        <f t="shared" si="0"/>
        <v>1</v>
      </c>
      <c r="N10" s="183" t="b">
        <f t="shared" si="0"/>
        <v>1</v>
      </c>
      <c r="O10" s="183" t="b">
        <f t="shared" si="0"/>
        <v>1</v>
      </c>
      <c r="P10" s="183" t="b">
        <f t="shared" si="0"/>
        <v>1</v>
      </c>
      <c r="Q10" s="183" t="b">
        <f t="shared" si="0"/>
        <v>1</v>
      </c>
      <c r="R10" s="183" t="b">
        <f t="shared" si="0"/>
        <v>1</v>
      </c>
      <c r="S10" s="183" t="b">
        <f t="shared" si="0"/>
        <v>1</v>
      </c>
      <c r="T10" s="183" t="b">
        <f t="shared" si="0"/>
        <v>1</v>
      </c>
      <c r="U10" s="183" t="b">
        <f t="shared" si="0"/>
        <v>1</v>
      </c>
      <c r="V10" s="183" t="b">
        <f t="shared" si="0"/>
        <v>1</v>
      </c>
      <c r="W10" s="183" t="b">
        <f t="shared" si="0"/>
        <v>1</v>
      </c>
      <c r="X10" s="183" t="b">
        <f t="shared" si="0"/>
        <v>1</v>
      </c>
      <c r="Y10" s="183" t="b">
        <f t="shared" si="0"/>
        <v>1</v>
      </c>
      <c r="Z10" s="183" t="b">
        <f t="shared" si="0"/>
        <v>1</v>
      </c>
      <c r="AA10" s="183" t="b">
        <f t="shared" si="0"/>
        <v>1</v>
      </c>
      <c r="AB10" s="183" t="b">
        <f t="shared" si="0"/>
        <v>1</v>
      </c>
      <c r="AC10" s="183" t="b">
        <f t="shared" si="0"/>
        <v>1</v>
      </c>
      <c r="AD10" s="183" t="b">
        <f t="shared" si="0"/>
        <v>1</v>
      </c>
      <c r="AE10" s="257" t="b">
        <f t="shared" si="0"/>
        <v>1</v>
      </c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s="104" customFormat="1" ht="31.15" customHeight="1" x14ac:dyDescent="0.25">
      <c r="A11" s="486" t="s">
        <v>8</v>
      </c>
      <c r="B11" s="450" t="s">
        <v>9</v>
      </c>
      <c r="C11" s="451"/>
      <c r="D11" s="451"/>
      <c r="E11" s="451"/>
      <c r="F11" s="170" t="s">
        <v>378</v>
      </c>
      <c r="G11" s="118">
        <v>41275275665</v>
      </c>
      <c r="H11" s="244">
        <v>3443791231</v>
      </c>
      <c r="I11" s="118">
        <v>3144283606</v>
      </c>
      <c r="J11" s="118">
        <v>2496180180</v>
      </c>
      <c r="K11" s="118">
        <v>2066292215</v>
      </c>
      <c r="L11" s="118">
        <v>1560443470</v>
      </c>
      <c r="M11" s="118">
        <v>1575394433</v>
      </c>
      <c r="N11" s="118">
        <v>1179460096</v>
      </c>
      <c r="O11" s="118">
        <v>1174621380</v>
      </c>
      <c r="P11" s="118">
        <v>1218833789</v>
      </c>
      <c r="Q11" s="118">
        <v>1210584268</v>
      </c>
      <c r="R11" s="118">
        <v>1159138457</v>
      </c>
      <c r="S11" s="118">
        <v>838800666</v>
      </c>
      <c r="T11" s="118">
        <v>869298363</v>
      </c>
      <c r="U11" s="118">
        <v>354227397</v>
      </c>
      <c r="V11" s="118">
        <v>170319857</v>
      </c>
      <c r="W11" s="118">
        <v>169398705</v>
      </c>
      <c r="X11" s="118">
        <v>168392678</v>
      </c>
      <c r="Y11" s="118">
        <v>167481442</v>
      </c>
      <c r="Z11" s="118">
        <v>166608993</v>
      </c>
      <c r="AA11" s="118">
        <v>165776906</v>
      </c>
      <c r="AB11" s="118">
        <v>148671810</v>
      </c>
      <c r="AC11" s="118">
        <v>227746970</v>
      </c>
      <c r="AD11" s="118">
        <v>248238968</v>
      </c>
      <c r="AE11" s="248">
        <v>5170689225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</row>
    <row r="12" spans="1:100" s="106" customFormat="1" ht="39" customHeight="1" x14ac:dyDescent="0.25">
      <c r="A12" s="487"/>
      <c r="B12" s="452"/>
      <c r="C12" s="453"/>
      <c r="D12" s="453"/>
      <c r="E12" s="453"/>
      <c r="F12" s="171" t="s">
        <v>379</v>
      </c>
      <c r="G12" s="119">
        <f>G13-G11</f>
        <v>12203194</v>
      </c>
      <c r="H12" s="122">
        <f t="shared" ref="H12:AE12" si="1">H13-H11</f>
        <v>-3899206</v>
      </c>
      <c r="I12" s="119">
        <f t="shared" si="1"/>
        <v>1062400</v>
      </c>
      <c r="J12" s="119">
        <f t="shared" si="1"/>
        <v>15000000</v>
      </c>
      <c r="K12" s="119">
        <f t="shared" si="1"/>
        <v>0</v>
      </c>
      <c r="L12" s="119">
        <f t="shared" si="1"/>
        <v>0</v>
      </c>
      <c r="M12" s="119">
        <f t="shared" si="1"/>
        <v>0</v>
      </c>
      <c r="N12" s="119">
        <f t="shared" si="1"/>
        <v>0</v>
      </c>
      <c r="O12" s="119">
        <f t="shared" si="1"/>
        <v>0</v>
      </c>
      <c r="P12" s="119">
        <f t="shared" si="1"/>
        <v>0</v>
      </c>
      <c r="Q12" s="119">
        <f t="shared" si="1"/>
        <v>0</v>
      </c>
      <c r="R12" s="119">
        <f t="shared" si="1"/>
        <v>0</v>
      </c>
      <c r="S12" s="119">
        <f t="shared" si="1"/>
        <v>0</v>
      </c>
      <c r="T12" s="119">
        <f t="shared" si="1"/>
        <v>0</v>
      </c>
      <c r="U12" s="119">
        <f t="shared" si="1"/>
        <v>0</v>
      </c>
      <c r="V12" s="119">
        <f t="shared" si="1"/>
        <v>0</v>
      </c>
      <c r="W12" s="119">
        <f t="shared" si="1"/>
        <v>0</v>
      </c>
      <c r="X12" s="119">
        <f t="shared" si="1"/>
        <v>0</v>
      </c>
      <c r="Y12" s="119">
        <f t="shared" si="1"/>
        <v>0</v>
      </c>
      <c r="Z12" s="119">
        <f t="shared" si="1"/>
        <v>0</v>
      </c>
      <c r="AA12" s="119">
        <f t="shared" si="1"/>
        <v>0</v>
      </c>
      <c r="AB12" s="119">
        <f t="shared" si="1"/>
        <v>0</v>
      </c>
      <c r="AC12" s="119">
        <f t="shared" si="1"/>
        <v>0</v>
      </c>
      <c r="AD12" s="127">
        <f t="shared" si="1"/>
        <v>0</v>
      </c>
      <c r="AE12" s="249">
        <f t="shared" si="1"/>
        <v>12027794</v>
      </c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</row>
    <row r="13" spans="1:100" s="104" customFormat="1" ht="39" customHeight="1" x14ac:dyDescent="0.25">
      <c r="A13" s="488"/>
      <c r="B13" s="454"/>
      <c r="C13" s="455"/>
      <c r="D13" s="455"/>
      <c r="E13" s="455"/>
      <c r="F13" s="169" t="s">
        <v>380</v>
      </c>
      <c r="G13" s="202">
        <f>'Załącznik Nr 2 - tekst jednolit'!F11</f>
        <v>41287478859</v>
      </c>
      <c r="H13" s="123">
        <f>'Załącznik Nr 2 - tekst jednolit'!G11</f>
        <v>3439892025</v>
      </c>
      <c r="I13" s="123">
        <f>'Załącznik Nr 2 - tekst jednolit'!H11</f>
        <v>3145346006</v>
      </c>
      <c r="J13" s="123">
        <f>'Załącznik Nr 2 - tekst jednolit'!I11</f>
        <v>2511180180</v>
      </c>
      <c r="K13" s="123">
        <f>'Załącznik Nr 2 - tekst jednolit'!J11</f>
        <v>2066292215</v>
      </c>
      <c r="L13" s="123">
        <f>'Załącznik Nr 2 - tekst jednolit'!K11</f>
        <v>1560443470</v>
      </c>
      <c r="M13" s="123">
        <f>'Załącznik Nr 2 - tekst jednolit'!L11</f>
        <v>1575394433</v>
      </c>
      <c r="N13" s="123">
        <f>'Załącznik Nr 2 - tekst jednolit'!M11</f>
        <v>1179460096</v>
      </c>
      <c r="O13" s="123">
        <f>'Załącznik Nr 2 - tekst jednolit'!N11</f>
        <v>1174621380</v>
      </c>
      <c r="P13" s="123">
        <f>'Załącznik Nr 2 - tekst jednolit'!O11</f>
        <v>1218833789</v>
      </c>
      <c r="Q13" s="123">
        <f>'Załącznik Nr 2 - tekst jednolit'!P11</f>
        <v>1210584268</v>
      </c>
      <c r="R13" s="123">
        <f>'Załącznik Nr 2 - tekst jednolit'!Q11</f>
        <v>1159138457</v>
      </c>
      <c r="S13" s="123">
        <f>'Załącznik Nr 2 - tekst jednolit'!R11</f>
        <v>838800666</v>
      </c>
      <c r="T13" s="123">
        <f>'Załącznik Nr 2 - tekst jednolit'!S11</f>
        <v>869298363</v>
      </c>
      <c r="U13" s="123">
        <f>'Załącznik Nr 2 - tekst jednolit'!T11</f>
        <v>354227397</v>
      </c>
      <c r="V13" s="123">
        <f>'Załącznik Nr 2 - tekst jednolit'!U11</f>
        <v>170319857</v>
      </c>
      <c r="W13" s="123">
        <f>'Załącznik Nr 2 - tekst jednolit'!V11</f>
        <v>169398705</v>
      </c>
      <c r="X13" s="123">
        <f>'Załącznik Nr 2 - tekst jednolit'!W11</f>
        <v>168392678</v>
      </c>
      <c r="Y13" s="123">
        <f>'Załącznik Nr 2 - tekst jednolit'!X11</f>
        <v>167481442</v>
      </c>
      <c r="Z13" s="123">
        <f>'Załącznik Nr 2 - tekst jednolit'!Y11</f>
        <v>166608993</v>
      </c>
      <c r="AA13" s="123">
        <f>'Załącznik Nr 2 - tekst jednolit'!Z11</f>
        <v>165776906</v>
      </c>
      <c r="AB13" s="123">
        <f>'Załącznik Nr 2 - tekst jednolit'!AA11</f>
        <v>148671810</v>
      </c>
      <c r="AC13" s="123">
        <f>'Załącznik Nr 2 - tekst jednolit'!AB11</f>
        <v>227746970</v>
      </c>
      <c r="AD13" s="123">
        <f>'Załącznik Nr 2 - tekst jednolit'!AC11</f>
        <v>248238968</v>
      </c>
      <c r="AE13" s="250">
        <f>'Załącznik Nr 2 - tekst jednolit'!AD11</f>
        <v>5182717019</v>
      </c>
      <c r="AF13" s="19"/>
      <c r="AG13" s="19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</row>
    <row r="14" spans="1:100" s="20" customFormat="1" ht="31.15" customHeight="1" x14ac:dyDescent="0.25">
      <c r="A14" s="129"/>
      <c r="B14" s="362"/>
      <c r="C14" s="362"/>
      <c r="D14" s="362"/>
      <c r="E14" s="362"/>
      <c r="F14" s="172"/>
      <c r="G14" s="118" t="e">
        <f t="shared" ref="G14:AE14" si="2">EXACT(G16,G28+G271+G253)</f>
        <v>#REF!</v>
      </c>
      <c r="H14" s="244" t="e">
        <f t="shared" si="2"/>
        <v>#REF!</v>
      </c>
      <c r="I14" s="118" t="e">
        <f t="shared" si="2"/>
        <v>#REF!</v>
      </c>
      <c r="J14" s="118" t="e">
        <f t="shared" si="2"/>
        <v>#REF!</v>
      </c>
      <c r="K14" s="118" t="e">
        <f t="shared" si="2"/>
        <v>#REF!</v>
      </c>
      <c r="L14" s="118" t="e">
        <f t="shared" si="2"/>
        <v>#REF!</v>
      </c>
      <c r="M14" s="118" t="e">
        <f t="shared" si="2"/>
        <v>#REF!</v>
      </c>
      <c r="N14" s="118" t="e">
        <f t="shared" si="2"/>
        <v>#REF!</v>
      </c>
      <c r="O14" s="118" t="e">
        <f t="shared" si="2"/>
        <v>#REF!</v>
      </c>
      <c r="P14" s="118" t="e">
        <f t="shared" si="2"/>
        <v>#REF!</v>
      </c>
      <c r="Q14" s="118" t="e">
        <f t="shared" si="2"/>
        <v>#REF!</v>
      </c>
      <c r="R14" s="118" t="e">
        <f t="shared" si="2"/>
        <v>#REF!</v>
      </c>
      <c r="S14" s="118" t="e">
        <f t="shared" si="2"/>
        <v>#REF!</v>
      </c>
      <c r="T14" s="118" t="e">
        <f t="shared" si="2"/>
        <v>#REF!</v>
      </c>
      <c r="U14" s="118" t="e">
        <f t="shared" si="2"/>
        <v>#REF!</v>
      </c>
      <c r="V14" s="118" t="e">
        <f t="shared" si="2"/>
        <v>#REF!</v>
      </c>
      <c r="W14" s="118" t="e">
        <f t="shared" si="2"/>
        <v>#REF!</v>
      </c>
      <c r="X14" s="118" t="e">
        <f t="shared" si="2"/>
        <v>#REF!</v>
      </c>
      <c r="Y14" s="118" t="e">
        <f t="shared" si="2"/>
        <v>#REF!</v>
      </c>
      <c r="Z14" s="118" t="e">
        <f t="shared" si="2"/>
        <v>#REF!</v>
      </c>
      <c r="AA14" s="118" t="e">
        <f t="shared" si="2"/>
        <v>#REF!</v>
      </c>
      <c r="AB14" s="118" t="e">
        <f t="shared" si="2"/>
        <v>#REF!</v>
      </c>
      <c r="AC14" s="118" t="e">
        <f t="shared" si="2"/>
        <v>#REF!</v>
      </c>
      <c r="AD14" s="118" t="e">
        <f t="shared" si="2"/>
        <v>#REF!</v>
      </c>
      <c r="AE14" s="248" t="e">
        <f t="shared" si="2"/>
        <v>#REF!</v>
      </c>
      <c r="AF14" s="19"/>
      <c r="AG14" s="19"/>
    </row>
    <row r="15" spans="1:100" s="106" customFormat="1" ht="35.25" customHeight="1" x14ac:dyDescent="0.25">
      <c r="A15" s="489" t="s">
        <v>10</v>
      </c>
      <c r="B15" s="492" t="s">
        <v>11</v>
      </c>
      <c r="C15" s="492"/>
      <c r="D15" s="492"/>
      <c r="E15" s="493"/>
      <c r="F15" s="170" t="s">
        <v>378</v>
      </c>
      <c r="G15" s="118">
        <v>32478701226</v>
      </c>
      <c r="H15" s="244">
        <v>2151104016</v>
      </c>
      <c r="I15" s="118">
        <v>2082300805</v>
      </c>
      <c r="J15" s="118">
        <v>2094109143</v>
      </c>
      <c r="K15" s="118">
        <v>1617384385</v>
      </c>
      <c r="L15" s="118">
        <v>1314620681</v>
      </c>
      <c r="M15" s="118">
        <v>982402227</v>
      </c>
      <c r="N15" s="118">
        <v>961916658</v>
      </c>
      <c r="O15" s="118">
        <v>981544974</v>
      </c>
      <c r="P15" s="118">
        <v>1007310343</v>
      </c>
      <c r="Q15" s="118">
        <v>1029060822</v>
      </c>
      <c r="R15" s="118">
        <v>1037615011</v>
      </c>
      <c r="S15" s="118">
        <v>717277220</v>
      </c>
      <c r="T15" s="118">
        <v>747774917</v>
      </c>
      <c r="U15" s="118">
        <v>232703951</v>
      </c>
      <c r="V15" s="118">
        <v>48796411</v>
      </c>
      <c r="W15" s="118">
        <v>47875259</v>
      </c>
      <c r="X15" s="118">
        <v>46869232</v>
      </c>
      <c r="Y15" s="118">
        <v>45957996</v>
      </c>
      <c r="Z15" s="118">
        <v>45085547</v>
      </c>
      <c r="AA15" s="118">
        <v>44253460</v>
      </c>
      <c r="AB15" s="118">
        <v>27148364</v>
      </c>
      <c r="AC15" s="118">
        <v>26223524</v>
      </c>
      <c r="AD15" s="118">
        <v>43447922</v>
      </c>
      <c r="AE15" s="248">
        <v>3027322990</v>
      </c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</row>
    <row r="16" spans="1:100" s="105" customFormat="1" ht="39.75" customHeight="1" x14ac:dyDescent="0.25">
      <c r="A16" s="490"/>
      <c r="B16" s="492"/>
      <c r="C16" s="492"/>
      <c r="D16" s="492"/>
      <c r="E16" s="493"/>
      <c r="F16" s="171" t="s">
        <v>379</v>
      </c>
      <c r="G16" s="119">
        <f>G17-G15</f>
        <v>30296602</v>
      </c>
      <c r="H16" s="122">
        <f t="shared" ref="H16:AE16" si="3">H17-H15</f>
        <v>168702</v>
      </c>
      <c r="I16" s="119">
        <f t="shared" si="3"/>
        <v>15127900</v>
      </c>
      <c r="J16" s="119">
        <f t="shared" si="3"/>
        <v>15000000</v>
      </c>
      <c r="K16" s="119">
        <f t="shared" si="3"/>
        <v>0</v>
      </c>
      <c r="L16" s="119">
        <f t="shared" si="3"/>
        <v>0</v>
      </c>
      <c r="M16" s="119">
        <f t="shared" si="3"/>
        <v>0</v>
      </c>
      <c r="N16" s="119">
        <f t="shared" si="3"/>
        <v>0</v>
      </c>
      <c r="O16" s="119">
        <f t="shared" si="3"/>
        <v>0</v>
      </c>
      <c r="P16" s="119">
        <f t="shared" si="3"/>
        <v>0</v>
      </c>
      <c r="Q16" s="119">
        <f t="shared" si="3"/>
        <v>0</v>
      </c>
      <c r="R16" s="119">
        <f t="shared" si="3"/>
        <v>0</v>
      </c>
      <c r="S16" s="119">
        <f t="shared" si="3"/>
        <v>0</v>
      </c>
      <c r="T16" s="119">
        <f t="shared" si="3"/>
        <v>0</v>
      </c>
      <c r="U16" s="119">
        <f t="shared" si="3"/>
        <v>0</v>
      </c>
      <c r="V16" s="119">
        <f t="shared" si="3"/>
        <v>0</v>
      </c>
      <c r="W16" s="119">
        <f t="shared" si="3"/>
        <v>0</v>
      </c>
      <c r="X16" s="119">
        <f t="shared" si="3"/>
        <v>0</v>
      </c>
      <c r="Y16" s="119">
        <f t="shared" si="3"/>
        <v>0</v>
      </c>
      <c r="Z16" s="119">
        <f t="shared" si="3"/>
        <v>0</v>
      </c>
      <c r="AA16" s="119">
        <f t="shared" si="3"/>
        <v>0</v>
      </c>
      <c r="AB16" s="119">
        <f t="shared" si="3"/>
        <v>0</v>
      </c>
      <c r="AC16" s="119">
        <f t="shared" si="3"/>
        <v>0</v>
      </c>
      <c r="AD16" s="127">
        <f t="shared" si="3"/>
        <v>0</v>
      </c>
      <c r="AE16" s="249">
        <f t="shared" si="3"/>
        <v>30296602</v>
      </c>
    </row>
    <row r="17" spans="1:32" s="20" customFormat="1" ht="38.25" customHeight="1" x14ac:dyDescent="0.25">
      <c r="A17" s="491"/>
      <c r="B17" s="492"/>
      <c r="C17" s="492"/>
      <c r="D17" s="492"/>
      <c r="E17" s="493"/>
      <c r="F17" s="169" t="s">
        <v>380</v>
      </c>
      <c r="G17" s="202">
        <f>'Załącznik Nr 2 - tekst jednolit'!F12</f>
        <v>32508997828</v>
      </c>
      <c r="H17" s="123">
        <f>'Załącznik Nr 2 - tekst jednolit'!G12</f>
        <v>2151272718</v>
      </c>
      <c r="I17" s="123">
        <f>'Załącznik Nr 2 - tekst jednolit'!H12</f>
        <v>2097428705</v>
      </c>
      <c r="J17" s="123">
        <f>'Załącznik Nr 2 - tekst jednolit'!I12</f>
        <v>2109109143</v>
      </c>
      <c r="K17" s="123">
        <f>'Załącznik Nr 2 - tekst jednolit'!J12</f>
        <v>1617384385</v>
      </c>
      <c r="L17" s="123">
        <f>'Załącznik Nr 2 - tekst jednolit'!K12</f>
        <v>1314620681</v>
      </c>
      <c r="M17" s="123">
        <f>'Załącznik Nr 2 - tekst jednolit'!L12</f>
        <v>982402227</v>
      </c>
      <c r="N17" s="123">
        <f>'Załącznik Nr 2 - tekst jednolit'!M12</f>
        <v>961916658</v>
      </c>
      <c r="O17" s="123">
        <f>'Załącznik Nr 2 - tekst jednolit'!N12</f>
        <v>981544974</v>
      </c>
      <c r="P17" s="123">
        <f>'Załącznik Nr 2 - tekst jednolit'!O12</f>
        <v>1007310343</v>
      </c>
      <c r="Q17" s="123">
        <f>'Załącznik Nr 2 - tekst jednolit'!P12</f>
        <v>1029060822</v>
      </c>
      <c r="R17" s="123">
        <f>'Załącznik Nr 2 - tekst jednolit'!Q12</f>
        <v>1037615011</v>
      </c>
      <c r="S17" s="123">
        <f>'Załącznik Nr 2 - tekst jednolit'!R12</f>
        <v>717277220</v>
      </c>
      <c r="T17" s="123">
        <f>'Załącznik Nr 2 - tekst jednolit'!S12</f>
        <v>747774917</v>
      </c>
      <c r="U17" s="123">
        <f>'Załącznik Nr 2 - tekst jednolit'!T12</f>
        <v>232703951</v>
      </c>
      <c r="V17" s="123">
        <f>'Załącznik Nr 2 - tekst jednolit'!U12</f>
        <v>48796411</v>
      </c>
      <c r="W17" s="123">
        <f>'Załącznik Nr 2 - tekst jednolit'!V12</f>
        <v>47875259</v>
      </c>
      <c r="X17" s="123">
        <f>'Załącznik Nr 2 - tekst jednolit'!W12</f>
        <v>46869232</v>
      </c>
      <c r="Y17" s="123">
        <f>'Załącznik Nr 2 - tekst jednolit'!X12</f>
        <v>45957996</v>
      </c>
      <c r="Z17" s="123">
        <f>'Załącznik Nr 2 - tekst jednolit'!Y12</f>
        <v>45085547</v>
      </c>
      <c r="AA17" s="123">
        <f>'Załącznik Nr 2 - tekst jednolit'!Z12</f>
        <v>44253460</v>
      </c>
      <c r="AB17" s="123">
        <f>'Załącznik Nr 2 - tekst jednolit'!AA12</f>
        <v>27148364</v>
      </c>
      <c r="AC17" s="123">
        <f>'Załącznik Nr 2 - tekst jednolit'!AB12</f>
        <v>26223524</v>
      </c>
      <c r="AD17" s="123">
        <f>'Załącznik Nr 2 - tekst jednolit'!AC12</f>
        <v>43447922</v>
      </c>
      <c r="AE17" s="250">
        <f>'Załącznik Nr 2 - tekst jednolit'!AD12</f>
        <v>3057619592</v>
      </c>
    </row>
    <row r="18" spans="1:32" s="20" customFormat="1" ht="35.25" customHeight="1" x14ac:dyDescent="0.25">
      <c r="A18" s="130"/>
      <c r="B18" s="231"/>
      <c r="C18" s="231"/>
      <c r="D18" s="231"/>
      <c r="E18" s="231"/>
      <c r="F18" s="172"/>
      <c r="G18" s="118" t="b">
        <f t="shared" ref="G18:AE18" si="4">EXACT(G20,G167+G501+G260)</f>
        <v>1</v>
      </c>
      <c r="H18" s="244" t="b">
        <f t="shared" si="4"/>
        <v>1</v>
      </c>
      <c r="I18" s="118" t="b">
        <f t="shared" si="4"/>
        <v>1</v>
      </c>
      <c r="J18" s="118" t="b">
        <f t="shared" si="4"/>
        <v>1</v>
      </c>
      <c r="K18" s="118" t="b">
        <f t="shared" si="4"/>
        <v>1</v>
      </c>
      <c r="L18" s="118" t="b">
        <f t="shared" si="4"/>
        <v>1</v>
      </c>
      <c r="M18" s="118" t="b">
        <f t="shared" si="4"/>
        <v>1</v>
      </c>
      <c r="N18" s="118" t="b">
        <f t="shared" si="4"/>
        <v>1</v>
      </c>
      <c r="O18" s="118" t="b">
        <f t="shared" si="4"/>
        <v>1</v>
      </c>
      <c r="P18" s="118" t="b">
        <f t="shared" si="4"/>
        <v>1</v>
      </c>
      <c r="Q18" s="118" t="b">
        <f t="shared" si="4"/>
        <v>1</v>
      </c>
      <c r="R18" s="118" t="b">
        <f t="shared" si="4"/>
        <v>1</v>
      </c>
      <c r="S18" s="118" t="b">
        <f t="shared" si="4"/>
        <v>1</v>
      </c>
      <c r="T18" s="118" t="b">
        <f t="shared" si="4"/>
        <v>1</v>
      </c>
      <c r="U18" s="118" t="b">
        <f t="shared" si="4"/>
        <v>1</v>
      </c>
      <c r="V18" s="118" t="b">
        <f t="shared" si="4"/>
        <v>1</v>
      </c>
      <c r="W18" s="118" t="b">
        <f t="shared" si="4"/>
        <v>1</v>
      </c>
      <c r="X18" s="118" t="b">
        <f t="shared" si="4"/>
        <v>1</v>
      </c>
      <c r="Y18" s="118" t="b">
        <f t="shared" si="4"/>
        <v>1</v>
      </c>
      <c r="Z18" s="118" t="b">
        <f t="shared" si="4"/>
        <v>1</v>
      </c>
      <c r="AA18" s="118" t="b">
        <f t="shared" si="4"/>
        <v>1</v>
      </c>
      <c r="AB18" s="118" t="b">
        <f t="shared" si="4"/>
        <v>1</v>
      </c>
      <c r="AC18" s="118" t="b">
        <f t="shared" si="4"/>
        <v>1</v>
      </c>
      <c r="AD18" s="118" t="b">
        <f t="shared" si="4"/>
        <v>1</v>
      </c>
      <c r="AE18" s="248" t="b">
        <f t="shared" si="4"/>
        <v>1</v>
      </c>
    </row>
    <row r="19" spans="1:32" s="105" customFormat="1" ht="32.25" customHeight="1" x14ac:dyDescent="0.25">
      <c r="A19" s="489" t="s">
        <v>381</v>
      </c>
      <c r="B19" s="492" t="s">
        <v>40</v>
      </c>
      <c r="C19" s="492"/>
      <c r="D19" s="492"/>
      <c r="E19" s="493"/>
      <c r="F19" s="170" t="s">
        <v>378</v>
      </c>
      <c r="G19" s="118">
        <v>8796574439</v>
      </c>
      <c r="H19" s="244">
        <v>1292687215</v>
      </c>
      <c r="I19" s="118">
        <v>1061982801</v>
      </c>
      <c r="J19" s="118">
        <v>402071037</v>
      </c>
      <c r="K19" s="118">
        <v>448907830</v>
      </c>
      <c r="L19" s="118">
        <v>245822789</v>
      </c>
      <c r="M19" s="118">
        <v>592992206</v>
      </c>
      <c r="N19" s="118">
        <v>217543438</v>
      </c>
      <c r="O19" s="118">
        <v>193076406</v>
      </c>
      <c r="P19" s="118">
        <v>211523446</v>
      </c>
      <c r="Q19" s="118">
        <v>181523446</v>
      </c>
      <c r="R19" s="118">
        <v>121523446</v>
      </c>
      <c r="S19" s="118">
        <v>121523446</v>
      </c>
      <c r="T19" s="118">
        <v>121523446</v>
      </c>
      <c r="U19" s="118">
        <v>121523446</v>
      </c>
      <c r="V19" s="118">
        <v>121523446</v>
      </c>
      <c r="W19" s="118">
        <v>121523446</v>
      </c>
      <c r="X19" s="118">
        <v>121523446</v>
      </c>
      <c r="Y19" s="118">
        <v>121523446</v>
      </c>
      <c r="Z19" s="118">
        <v>121523446</v>
      </c>
      <c r="AA19" s="118">
        <v>121523446</v>
      </c>
      <c r="AB19" s="118">
        <v>121523446</v>
      </c>
      <c r="AC19" s="118">
        <v>201523446</v>
      </c>
      <c r="AD19" s="118">
        <v>204791046</v>
      </c>
      <c r="AE19" s="248">
        <v>2143366235</v>
      </c>
    </row>
    <row r="20" spans="1:32" s="105" customFormat="1" ht="32.25" customHeight="1" x14ac:dyDescent="0.25">
      <c r="A20" s="490"/>
      <c r="B20" s="492"/>
      <c r="C20" s="492"/>
      <c r="D20" s="492"/>
      <c r="E20" s="493"/>
      <c r="F20" s="171" t="s">
        <v>379</v>
      </c>
      <c r="G20" s="119">
        <f>G21-G19</f>
        <v>-18093408</v>
      </c>
      <c r="H20" s="122">
        <f t="shared" ref="H20:AE20" si="5">H21-H19</f>
        <v>-4067908</v>
      </c>
      <c r="I20" s="119">
        <f t="shared" si="5"/>
        <v>-14065500</v>
      </c>
      <c r="J20" s="119">
        <f t="shared" si="5"/>
        <v>0</v>
      </c>
      <c r="K20" s="119">
        <f t="shared" si="5"/>
        <v>0</v>
      </c>
      <c r="L20" s="119">
        <f t="shared" si="5"/>
        <v>0</v>
      </c>
      <c r="M20" s="119">
        <f t="shared" si="5"/>
        <v>0</v>
      </c>
      <c r="N20" s="119">
        <f t="shared" si="5"/>
        <v>0</v>
      </c>
      <c r="O20" s="119">
        <f t="shared" si="5"/>
        <v>0</v>
      </c>
      <c r="P20" s="119">
        <f t="shared" si="5"/>
        <v>0</v>
      </c>
      <c r="Q20" s="119">
        <f t="shared" si="5"/>
        <v>0</v>
      </c>
      <c r="R20" s="119">
        <f t="shared" si="5"/>
        <v>0</v>
      </c>
      <c r="S20" s="119">
        <f t="shared" si="5"/>
        <v>0</v>
      </c>
      <c r="T20" s="119">
        <f t="shared" si="5"/>
        <v>0</v>
      </c>
      <c r="U20" s="119">
        <f t="shared" si="5"/>
        <v>0</v>
      </c>
      <c r="V20" s="119">
        <f t="shared" si="5"/>
        <v>0</v>
      </c>
      <c r="W20" s="119">
        <f t="shared" si="5"/>
        <v>0</v>
      </c>
      <c r="X20" s="119">
        <f t="shared" si="5"/>
        <v>0</v>
      </c>
      <c r="Y20" s="119">
        <f t="shared" si="5"/>
        <v>0</v>
      </c>
      <c r="Z20" s="119">
        <f t="shared" si="5"/>
        <v>0</v>
      </c>
      <c r="AA20" s="119">
        <f t="shared" si="5"/>
        <v>0</v>
      </c>
      <c r="AB20" s="119">
        <f t="shared" si="5"/>
        <v>0</v>
      </c>
      <c r="AC20" s="119">
        <f t="shared" si="5"/>
        <v>0</v>
      </c>
      <c r="AD20" s="127">
        <f t="shared" si="5"/>
        <v>0</v>
      </c>
      <c r="AE20" s="249">
        <f t="shared" si="5"/>
        <v>-18268808</v>
      </c>
    </row>
    <row r="21" spans="1:32" s="20" customFormat="1" ht="38.25" customHeight="1" x14ac:dyDescent="0.25">
      <c r="A21" s="491"/>
      <c r="B21" s="492"/>
      <c r="C21" s="492"/>
      <c r="D21" s="492"/>
      <c r="E21" s="493"/>
      <c r="F21" s="169" t="s">
        <v>380</v>
      </c>
      <c r="G21" s="202">
        <f>'Załącznik Nr 2 - tekst jednolit'!F13</f>
        <v>8778481031</v>
      </c>
      <c r="H21" s="123">
        <f>'Załącznik Nr 2 - tekst jednolit'!G13</f>
        <v>1288619307</v>
      </c>
      <c r="I21" s="123">
        <f>'Załącznik Nr 2 - tekst jednolit'!H13</f>
        <v>1047917301</v>
      </c>
      <c r="J21" s="123">
        <f>'Załącznik Nr 2 - tekst jednolit'!I13</f>
        <v>402071037</v>
      </c>
      <c r="K21" s="123">
        <f>'Załącznik Nr 2 - tekst jednolit'!J13</f>
        <v>448907830</v>
      </c>
      <c r="L21" s="123">
        <f>'Załącznik Nr 2 - tekst jednolit'!K13</f>
        <v>245822789</v>
      </c>
      <c r="M21" s="123">
        <f>'Załącznik Nr 2 - tekst jednolit'!L13</f>
        <v>592992206</v>
      </c>
      <c r="N21" s="123">
        <f>'Załącznik Nr 2 - tekst jednolit'!M13</f>
        <v>217543438</v>
      </c>
      <c r="O21" s="123">
        <f>'Załącznik Nr 2 - tekst jednolit'!N13</f>
        <v>193076406</v>
      </c>
      <c r="P21" s="123">
        <f>'Załącznik Nr 2 - tekst jednolit'!O13</f>
        <v>211523446</v>
      </c>
      <c r="Q21" s="123">
        <f>'Załącznik Nr 2 - tekst jednolit'!P13</f>
        <v>181523446</v>
      </c>
      <c r="R21" s="123">
        <f>'Załącznik Nr 2 - tekst jednolit'!Q13</f>
        <v>121523446</v>
      </c>
      <c r="S21" s="123">
        <f>'Załącznik Nr 2 - tekst jednolit'!R13</f>
        <v>121523446</v>
      </c>
      <c r="T21" s="123">
        <f>'Załącznik Nr 2 - tekst jednolit'!S13</f>
        <v>121523446</v>
      </c>
      <c r="U21" s="123">
        <f>'Załącznik Nr 2 - tekst jednolit'!T13</f>
        <v>121523446</v>
      </c>
      <c r="V21" s="123">
        <f>'Załącznik Nr 2 - tekst jednolit'!U13</f>
        <v>121523446</v>
      </c>
      <c r="W21" s="123">
        <f>'Załącznik Nr 2 - tekst jednolit'!V13</f>
        <v>121523446</v>
      </c>
      <c r="X21" s="123">
        <f>'Załącznik Nr 2 - tekst jednolit'!W13</f>
        <v>121523446</v>
      </c>
      <c r="Y21" s="123">
        <f>'Załącznik Nr 2 - tekst jednolit'!X13</f>
        <v>121523446</v>
      </c>
      <c r="Z21" s="123">
        <f>'Załącznik Nr 2 - tekst jednolit'!Y13</f>
        <v>121523446</v>
      </c>
      <c r="AA21" s="123">
        <f>'Załącznik Nr 2 - tekst jednolit'!Z13</f>
        <v>121523446</v>
      </c>
      <c r="AB21" s="123">
        <f>'Załącznik Nr 2 - tekst jednolit'!AA13</f>
        <v>121523446</v>
      </c>
      <c r="AC21" s="123">
        <f>'Załącznik Nr 2 - tekst jednolit'!AB13</f>
        <v>201523446</v>
      </c>
      <c r="AD21" s="123">
        <f>'Załącznik Nr 2 - tekst jednolit'!AC13</f>
        <v>204791046</v>
      </c>
      <c r="AE21" s="250">
        <f>'Załącznik Nr 2 - tekst jednolit'!AD13</f>
        <v>2125097427</v>
      </c>
      <c r="AF21" s="19"/>
    </row>
    <row r="22" spans="1:32" s="109" customFormat="1" ht="34.5" customHeight="1" x14ac:dyDescent="0.25">
      <c r="A22" s="131"/>
      <c r="B22" s="107"/>
      <c r="C22" s="108"/>
      <c r="D22" s="108"/>
      <c r="E22" s="108"/>
      <c r="F22" s="173"/>
      <c r="G22" s="118" t="b">
        <f t="shared" ref="G22:AE22" si="6">EXACT(G24,G28+G167)</f>
        <v>1</v>
      </c>
      <c r="H22" s="244" t="b">
        <f t="shared" si="6"/>
        <v>1</v>
      </c>
      <c r="I22" s="118" t="b">
        <f t="shared" si="6"/>
        <v>1</v>
      </c>
      <c r="J22" s="118" t="b">
        <f t="shared" si="6"/>
        <v>1</v>
      </c>
      <c r="K22" s="118" t="b">
        <f t="shared" si="6"/>
        <v>1</v>
      </c>
      <c r="L22" s="118" t="b">
        <f t="shared" si="6"/>
        <v>1</v>
      </c>
      <c r="M22" s="118" t="b">
        <f t="shared" si="6"/>
        <v>1</v>
      </c>
      <c r="N22" s="118" t="b">
        <f t="shared" si="6"/>
        <v>1</v>
      </c>
      <c r="O22" s="118" t="b">
        <f t="shared" si="6"/>
        <v>1</v>
      </c>
      <c r="P22" s="118" t="b">
        <f t="shared" si="6"/>
        <v>1</v>
      </c>
      <c r="Q22" s="118" t="b">
        <f t="shared" si="6"/>
        <v>1</v>
      </c>
      <c r="R22" s="118" t="b">
        <f t="shared" si="6"/>
        <v>1</v>
      </c>
      <c r="S22" s="118" t="b">
        <f t="shared" si="6"/>
        <v>1</v>
      </c>
      <c r="T22" s="118" t="b">
        <f t="shared" si="6"/>
        <v>1</v>
      </c>
      <c r="U22" s="118" t="b">
        <f t="shared" si="6"/>
        <v>1</v>
      </c>
      <c r="V22" s="118" t="b">
        <f t="shared" si="6"/>
        <v>1</v>
      </c>
      <c r="W22" s="118" t="b">
        <f t="shared" si="6"/>
        <v>1</v>
      </c>
      <c r="X22" s="118" t="b">
        <f t="shared" si="6"/>
        <v>1</v>
      </c>
      <c r="Y22" s="118" t="b">
        <f t="shared" si="6"/>
        <v>1</v>
      </c>
      <c r="Z22" s="118" t="b">
        <f t="shared" si="6"/>
        <v>1</v>
      </c>
      <c r="AA22" s="118" t="b">
        <f t="shared" si="6"/>
        <v>1</v>
      </c>
      <c r="AB22" s="118" t="b">
        <f t="shared" si="6"/>
        <v>1</v>
      </c>
      <c r="AC22" s="118" t="b">
        <f t="shared" si="6"/>
        <v>1</v>
      </c>
      <c r="AD22" s="126" t="b">
        <f t="shared" si="6"/>
        <v>1</v>
      </c>
      <c r="AE22" s="248" t="b">
        <f t="shared" si="6"/>
        <v>1</v>
      </c>
    </row>
    <row r="23" spans="1:32" s="20" customFormat="1" ht="39" customHeight="1" x14ac:dyDescent="0.25">
      <c r="A23" s="471" t="s">
        <v>13</v>
      </c>
      <c r="B23" s="494" t="s">
        <v>382</v>
      </c>
      <c r="C23" s="495"/>
      <c r="D23" s="495"/>
      <c r="E23" s="495"/>
      <c r="F23" s="170" t="s">
        <v>378</v>
      </c>
      <c r="G23" s="118">
        <v>1894900679</v>
      </c>
      <c r="H23" s="244">
        <v>515854330</v>
      </c>
      <c r="I23" s="118">
        <v>358385042</v>
      </c>
      <c r="J23" s="118">
        <v>35328558</v>
      </c>
      <c r="K23" s="118">
        <v>2204793</v>
      </c>
      <c r="L23" s="118">
        <v>1421716</v>
      </c>
      <c r="M23" s="118">
        <v>1107525</v>
      </c>
      <c r="N23" s="118">
        <v>1108762</v>
      </c>
      <c r="O23" s="118">
        <v>1100000</v>
      </c>
      <c r="P23" s="118">
        <v>1100000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248">
        <v>388252844</v>
      </c>
    </row>
    <row r="24" spans="1:32" s="105" customFormat="1" ht="39" customHeight="1" x14ac:dyDescent="0.25">
      <c r="A24" s="469"/>
      <c r="B24" s="496"/>
      <c r="C24" s="497"/>
      <c r="D24" s="497"/>
      <c r="E24" s="497"/>
      <c r="F24" s="171" t="s">
        <v>379</v>
      </c>
      <c r="G24" s="119">
        <f>G25-G23</f>
        <v>232900</v>
      </c>
      <c r="H24" s="122">
        <f t="shared" ref="H24:AE24" si="7">H25-H23</f>
        <v>-1025000</v>
      </c>
      <c r="I24" s="119">
        <f t="shared" si="7"/>
        <v>1257900</v>
      </c>
      <c r="J24" s="119">
        <f t="shared" si="7"/>
        <v>0</v>
      </c>
      <c r="K24" s="119">
        <f t="shared" si="7"/>
        <v>0</v>
      </c>
      <c r="L24" s="119">
        <f t="shared" si="7"/>
        <v>0</v>
      </c>
      <c r="M24" s="119">
        <f t="shared" si="7"/>
        <v>0</v>
      </c>
      <c r="N24" s="119">
        <f t="shared" si="7"/>
        <v>0</v>
      </c>
      <c r="O24" s="119">
        <f t="shared" si="7"/>
        <v>0</v>
      </c>
      <c r="P24" s="119">
        <f t="shared" si="7"/>
        <v>0</v>
      </c>
      <c r="Q24" s="119">
        <f t="shared" si="7"/>
        <v>0</v>
      </c>
      <c r="R24" s="119">
        <f t="shared" si="7"/>
        <v>0</v>
      </c>
      <c r="S24" s="119">
        <f t="shared" si="7"/>
        <v>0</v>
      </c>
      <c r="T24" s="119">
        <f t="shared" si="7"/>
        <v>0</v>
      </c>
      <c r="U24" s="119">
        <f t="shared" si="7"/>
        <v>0</v>
      </c>
      <c r="V24" s="119">
        <f t="shared" si="7"/>
        <v>0</v>
      </c>
      <c r="W24" s="119">
        <f t="shared" si="7"/>
        <v>0</v>
      </c>
      <c r="X24" s="119">
        <f t="shared" si="7"/>
        <v>0</v>
      </c>
      <c r="Y24" s="119">
        <f t="shared" si="7"/>
        <v>0</v>
      </c>
      <c r="Z24" s="119">
        <f t="shared" si="7"/>
        <v>0</v>
      </c>
      <c r="AA24" s="119">
        <f t="shared" si="7"/>
        <v>0</v>
      </c>
      <c r="AB24" s="119">
        <f t="shared" si="7"/>
        <v>0</v>
      </c>
      <c r="AC24" s="119">
        <f t="shared" si="7"/>
        <v>0</v>
      </c>
      <c r="AD24" s="127">
        <f t="shared" si="7"/>
        <v>0</v>
      </c>
      <c r="AE24" s="249">
        <f t="shared" si="7"/>
        <v>232900</v>
      </c>
    </row>
    <row r="25" spans="1:32" s="20" customFormat="1" ht="39" customHeight="1" x14ac:dyDescent="0.25">
      <c r="A25" s="470"/>
      <c r="B25" s="498"/>
      <c r="C25" s="499"/>
      <c r="D25" s="499"/>
      <c r="E25" s="499"/>
      <c r="F25" s="169" t="s">
        <v>380</v>
      </c>
      <c r="G25" s="202">
        <f>'Załącznik Nr 2 - tekst jednolit'!F14</f>
        <v>1895133579</v>
      </c>
      <c r="H25" s="123">
        <f>'Załącznik Nr 2 - tekst jednolit'!G14</f>
        <v>514829330</v>
      </c>
      <c r="I25" s="123">
        <f>'Załącznik Nr 2 - tekst jednolit'!H14</f>
        <v>359642942</v>
      </c>
      <c r="J25" s="123">
        <f>'Załącznik Nr 2 - tekst jednolit'!I14</f>
        <v>35328558</v>
      </c>
      <c r="K25" s="123">
        <f>'Załącznik Nr 2 - tekst jednolit'!J14</f>
        <v>2204793</v>
      </c>
      <c r="L25" s="123">
        <f>'Załącznik Nr 2 - tekst jednolit'!K14</f>
        <v>1421716</v>
      </c>
      <c r="M25" s="123">
        <f>'Załącznik Nr 2 - tekst jednolit'!L14</f>
        <v>1107525</v>
      </c>
      <c r="N25" s="123">
        <f>'Załącznik Nr 2 - tekst jednolit'!M14</f>
        <v>1108762</v>
      </c>
      <c r="O25" s="123">
        <f>'Załącznik Nr 2 - tekst jednolit'!N14</f>
        <v>1100000</v>
      </c>
      <c r="P25" s="123">
        <f>'Załącznik Nr 2 - tekst jednolit'!O14</f>
        <v>1100000</v>
      </c>
      <c r="Q25" s="123">
        <f>'Załącznik Nr 2 - tekst jednolit'!P14</f>
        <v>0</v>
      </c>
      <c r="R25" s="123">
        <f>'Załącznik Nr 2 - tekst jednolit'!Q14</f>
        <v>0</v>
      </c>
      <c r="S25" s="123">
        <f>'Załącznik Nr 2 - tekst jednolit'!R14</f>
        <v>0</v>
      </c>
      <c r="T25" s="123">
        <f>'Załącznik Nr 2 - tekst jednolit'!S14</f>
        <v>0</v>
      </c>
      <c r="U25" s="123">
        <f>'Załącznik Nr 2 - tekst jednolit'!T14</f>
        <v>0</v>
      </c>
      <c r="V25" s="123">
        <f>'Załącznik Nr 2 - tekst jednolit'!U14</f>
        <v>0</v>
      </c>
      <c r="W25" s="123">
        <f>'Załącznik Nr 2 - tekst jednolit'!V14</f>
        <v>0</v>
      </c>
      <c r="X25" s="123">
        <f>'Załącznik Nr 2 - tekst jednolit'!W14</f>
        <v>0</v>
      </c>
      <c r="Y25" s="123">
        <f>'Załącznik Nr 2 - tekst jednolit'!X14</f>
        <v>0</v>
      </c>
      <c r="Z25" s="123">
        <f>'Załącznik Nr 2 - tekst jednolit'!Y14</f>
        <v>0</v>
      </c>
      <c r="AA25" s="123">
        <f>'Załącznik Nr 2 - tekst jednolit'!Z14</f>
        <v>0</v>
      </c>
      <c r="AB25" s="123">
        <f>'Załącznik Nr 2 - tekst jednolit'!AA14</f>
        <v>0</v>
      </c>
      <c r="AC25" s="123">
        <f>'Załącznik Nr 2 - tekst jednolit'!AB14</f>
        <v>0</v>
      </c>
      <c r="AD25" s="123">
        <f>'Załącznik Nr 2 - tekst jednolit'!AC14</f>
        <v>0</v>
      </c>
      <c r="AE25" s="250">
        <f>'Załącznik Nr 2 - tekst jednolit'!AD14</f>
        <v>388485744</v>
      </c>
    </row>
    <row r="26" spans="1:32" s="234" customFormat="1" ht="32.25" customHeight="1" x14ac:dyDescent="0.25">
      <c r="A26" s="233"/>
      <c r="B26" s="365"/>
      <c r="C26" s="365"/>
      <c r="D26" s="365"/>
      <c r="E26" s="365"/>
      <c r="F26" s="172"/>
      <c r="G26" s="118" t="b">
        <f>EXACT(G28,G31+G151+G142+G139+G127+G112+G52+G97+G100+G106+G118+G121+G124+G79+G91+G94+G103+G55+G88+G64+G61+G67+G130+G133+G136+G115+G109+G145+G148+G154+G163+G70+G73+G76+G82+G85+G34+G43+G46+G49+G37+G40+G157+G160+G58)</f>
        <v>1</v>
      </c>
      <c r="H26" s="118" t="b">
        <f t="shared" ref="H26:AE26" si="8">EXACT(H28,H31+H151+H142+H139+H127+H112+H52+H97+H100+H106+H118+H121+H124+H79+H91+H94+H103+H55+H88+H64+H61+H67+H130+H133+H136+H115+H109+H145+H148+H154+H163+H70+H73+H76+H82+H85+H34+H43+H46+H49+H37+H40+H157+H160+H58)</f>
        <v>1</v>
      </c>
      <c r="I26" s="118" t="b">
        <f t="shared" si="8"/>
        <v>1</v>
      </c>
      <c r="J26" s="118" t="b">
        <f t="shared" si="8"/>
        <v>1</v>
      </c>
      <c r="K26" s="118" t="b">
        <f t="shared" si="8"/>
        <v>1</v>
      </c>
      <c r="L26" s="118" t="b">
        <f t="shared" si="8"/>
        <v>1</v>
      </c>
      <c r="M26" s="118" t="b">
        <f t="shared" si="8"/>
        <v>1</v>
      </c>
      <c r="N26" s="118" t="b">
        <f t="shared" si="8"/>
        <v>1</v>
      </c>
      <c r="O26" s="118" t="b">
        <f t="shared" si="8"/>
        <v>1</v>
      </c>
      <c r="P26" s="118" t="b">
        <f t="shared" si="8"/>
        <v>1</v>
      </c>
      <c r="Q26" s="118" t="b">
        <f t="shared" si="8"/>
        <v>1</v>
      </c>
      <c r="R26" s="118" t="b">
        <f t="shared" si="8"/>
        <v>1</v>
      </c>
      <c r="S26" s="118" t="b">
        <f t="shared" si="8"/>
        <v>1</v>
      </c>
      <c r="T26" s="118" t="b">
        <f t="shared" si="8"/>
        <v>1</v>
      </c>
      <c r="U26" s="118" t="b">
        <f t="shared" si="8"/>
        <v>1</v>
      </c>
      <c r="V26" s="118" t="b">
        <f t="shared" si="8"/>
        <v>1</v>
      </c>
      <c r="W26" s="118" t="b">
        <f t="shared" si="8"/>
        <v>1</v>
      </c>
      <c r="X26" s="118" t="b">
        <f t="shared" si="8"/>
        <v>1</v>
      </c>
      <c r="Y26" s="118" t="b">
        <f t="shared" si="8"/>
        <v>1</v>
      </c>
      <c r="Z26" s="118" t="b">
        <f t="shared" si="8"/>
        <v>1</v>
      </c>
      <c r="AA26" s="118" t="b">
        <f t="shared" si="8"/>
        <v>1</v>
      </c>
      <c r="AB26" s="118" t="b">
        <f t="shared" si="8"/>
        <v>1</v>
      </c>
      <c r="AC26" s="118" t="b">
        <f t="shared" si="8"/>
        <v>1</v>
      </c>
      <c r="AD26" s="118" t="b">
        <f t="shared" si="8"/>
        <v>1</v>
      </c>
      <c r="AE26" s="118" t="b">
        <f t="shared" si="8"/>
        <v>1</v>
      </c>
    </row>
    <row r="27" spans="1:32" s="105" customFormat="1" ht="42" customHeight="1" x14ac:dyDescent="0.25">
      <c r="A27" s="471" t="s">
        <v>15</v>
      </c>
      <c r="B27" s="456" t="s">
        <v>11</v>
      </c>
      <c r="C27" s="456"/>
      <c r="D27" s="456"/>
      <c r="E27" s="457"/>
      <c r="F27" s="175" t="s">
        <v>378</v>
      </c>
      <c r="G27" s="232">
        <v>137405446</v>
      </c>
      <c r="H27" s="245">
        <v>42920670</v>
      </c>
      <c r="I27" s="232">
        <v>17665437</v>
      </c>
      <c r="J27" s="232">
        <v>2894802</v>
      </c>
      <c r="K27" s="232">
        <v>1775681</v>
      </c>
      <c r="L27" s="232">
        <v>1421716</v>
      </c>
      <c r="M27" s="232">
        <v>1107525</v>
      </c>
      <c r="N27" s="232">
        <v>1108762</v>
      </c>
      <c r="O27" s="232">
        <v>1100000</v>
      </c>
      <c r="P27" s="232">
        <v>1100000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51">
        <v>28900362</v>
      </c>
    </row>
    <row r="28" spans="1:32" s="105" customFormat="1" ht="42" customHeight="1" x14ac:dyDescent="0.25">
      <c r="A28" s="469"/>
      <c r="B28" s="456"/>
      <c r="C28" s="456"/>
      <c r="D28" s="456"/>
      <c r="E28" s="457"/>
      <c r="F28" s="171" t="s">
        <v>379</v>
      </c>
      <c r="G28" s="119">
        <f>G29-G27</f>
        <v>232900</v>
      </c>
      <c r="H28" s="122">
        <f t="shared" ref="H28:AE28" si="9">H29-H27</f>
        <v>105000</v>
      </c>
      <c r="I28" s="119">
        <f t="shared" si="9"/>
        <v>127900</v>
      </c>
      <c r="J28" s="119">
        <f t="shared" si="9"/>
        <v>0</v>
      </c>
      <c r="K28" s="119">
        <f t="shared" si="9"/>
        <v>0</v>
      </c>
      <c r="L28" s="119">
        <f t="shared" si="9"/>
        <v>0</v>
      </c>
      <c r="M28" s="119">
        <f t="shared" si="9"/>
        <v>0</v>
      </c>
      <c r="N28" s="119">
        <f t="shared" si="9"/>
        <v>0</v>
      </c>
      <c r="O28" s="119">
        <f t="shared" si="9"/>
        <v>0</v>
      </c>
      <c r="P28" s="119">
        <f t="shared" si="9"/>
        <v>0</v>
      </c>
      <c r="Q28" s="119">
        <f t="shared" si="9"/>
        <v>0</v>
      </c>
      <c r="R28" s="119">
        <f t="shared" si="9"/>
        <v>0</v>
      </c>
      <c r="S28" s="119">
        <f t="shared" si="9"/>
        <v>0</v>
      </c>
      <c r="T28" s="119">
        <f t="shared" si="9"/>
        <v>0</v>
      </c>
      <c r="U28" s="119">
        <f t="shared" si="9"/>
        <v>0</v>
      </c>
      <c r="V28" s="119">
        <f t="shared" si="9"/>
        <v>0</v>
      </c>
      <c r="W28" s="119">
        <f t="shared" si="9"/>
        <v>0</v>
      </c>
      <c r="X28" s="119">
        <f t="shared" si="9"/>
        <v>0</v>
      </c>
      <c r="Y28" s="119">
        <f t="shared" si="9"/>
        <v>0</v>
      </c>
      <c r="Z28" s="119">
        <f t="shared" si="9"/>
        <v>0</v>
      </c>
      <c r="AA28" s="119">
        <f t="shared" si="9"/>
        <v>0</v>
      </c>
      <c r="AB28" s="119">
        <f t="shared" si="9"/>
        <v>0</v>
      </c>
      <c r="AC28" s="119">
        <f t="shared" si="9"/>
        <v>0</v>
      </c>
      <c r="AD28" s="127">
        <f t="shared" si="9"/>
        <v>0</v>
      </c>
      <c r="AE28" s="249">
        <f t="shared" si="9"/>
        <v>232900</v>
      </c>
    </row>
    <row r="29" spans="1:32" s="20" customFormat="1" ht="38.25" customHeight="1" x14ac:dyDescent="0.25">
      <c r="A29" s="470"/>
      <c r="B29" s="456"/>
      <c r="C29" s="456"/>
      <c r="D29" s="456"/>
      <c r="E29" s="457"/>
      <c r="F29" s="169" t="s">
        <v>380</v>
      </c>
      <c r="G29" s="202">
        <f>'Załącznik Nr 2 - tekst jednolit'!F15</f>
        <v>137638346</v>
      </c>
      <c r="H29" s="123">
        <f>'Załącznik Nr 2 - tekst jednolit'!G15</f>
        <v>43025670</v>
      </c>
      <c r="I29" s="123">
        <f>'Załącznik Nr 2 - tekst jednolit'!H15</f>
        <v>17793337</v>
      </c>
      <c r="J29" s="123">
        <f>'Załącznik Nr 2 - tekst jednolit'!I15</f>
        <v>2894802</v>
      </c>
      <c r="K29" s="123">
        <f>'Załącznik Nr 2 - tekst jednolit'!J15</f>
        <v>1775681</v>
      </c>
      <c r="L29" s="123">
        <f>'Załącznik Nr 2 - tekst jednolit'!K15</f>
        <v>1421716</v>
      </c>
      <c r="M29" s="123">
        <f>'Załącznik Nr 2 - tekst jednolit'!L15</f>
        <v>1107525</v>
      </c>
      <c r="N29" s="123">
        <f>'Załącznik Nr 2 - tekst jednolit'!M15</f>
        <v>1108762</v>
      </c>
      <c r="O29" s="123">
        <f>'Załącznik Nr 2 - tekst jednolit'!N15</f>
        <v>1100000</v>
      </c>
      <c r="P29" s="123">
        <f>'Załącznik Nr 2 - tekst jednolit'!O15</f>
        <v>1100000</v>
      </c>
      <c r="Q29" s="123">
        <f>'Załącznik Nr 2 - tekst jednolit'!P15</f>
        <v>0</v>
      </c>
      <c r="R29" s="123">
        <f>'Załącznik Nr 2 - tekst jednolit'!Q15</f>
        <v>0</v>
      </c>
      <c r="S29" s="123">
        <f>'Załącznik Nr 2 - tekst jednolit'!R15</f>
        <v>0</v>
      </c>
      <c r="T29" s="123">
        <f>'Załącznik Nr 2 - tekst jednolit'!S15</f>
        <v>0</v>
      </c>
      <c r="U29" s="123">
        <f>'Załącznik Nr 2 - tekst jednolit'!T15</f>
        <v>0</v>
      </c>
      <c r="V29" s="123">
        <f>'Załącznik Nr 2 - tekst jednolit'!U15</f>
        <v>0</v>
      </c>
      <c r="W29" s="123">
        <f>'Załącznik Nr 2 - tekst jednolit'!V15</f>
        <v>0</v>
      </c>
      <c r="X29" s="123">
        <f>'Załącznik Nr 2 - tekst jednolit'!W15</f>
        <v>0</v>
      </c>
      <c r="Y29" s="123">
        <f>'Załącznik Nr 2 - tekst jednolit'!X15</f>
        <v>0</v>
      </c>
      <c r="Z29" s="123">
        <f>'Załącznik Nr 2 - tekst jednolit'!Y15</f>
        <v>0</v>
      </c>
      <c r="AA29" s="123">
        <f>'Załącznik Nr 2 - tekst jednolit'!Z15</f>
        <v>0</v>
      </c>
      <c r="AB29" s="123">
        <f>'Załącznik Nr 2 - tekst jednolit'!AA15</f>
        <v>0</v>
      </c>
      <c r="AC29" s="123">
        <f>'Załącznik Nr 2 - tekst jednolit'!AB15</f>
        <v>0</v>
      </c>
      <c r="AD29" s="123">
        <f>'Załącznik Nr 2 - tekst jednolit'!AC15</f>
        <v>0</v>
      </c>
      <c r="AE29" s="250">
        <f>'Załącznik Nr 2 - tekst jednolit'!AD15</f>
        <v>29133262</v>
      </c>
    </row>
    <row r="30" spans="1:32" s="110" customFormat="1" ht="55.5" customHeight="1" x14ac:dyDescent="0.3">
      <c r="A30" s="500"/>
      <c r="B30" s="400"/>
      <c r="C30" s="447"/>
      <c r="D30" s="422"/>
      <c r="E30" s="373"/>
      <c r="F30" s="170" t="s">
        <v>378</v>
      </c>
      <c r="G30" s="184"/>
      <c r="H30" s="125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258"/>
    </row>
    <row r="31" spans="1:32" s="110" customFormat="1" ht="55.5" customHeight="1" x14ac:dyDescent="0.3">
      <c r="A31" s="501"/>
      <c r="B31" s="401"/>
      <c r="C31" s="448"/>
      <c r="D31" s="423"/>
      <c r="E31" s="374"/>
      <c r="F31" s="171" t="s">
        <v>379</v>
      </c>
      <c r="G31" s="119">
        <f t="shared" ref="G31:AE31" si="10">G32-G30</f>
        <v>0</v>
      </c>
      <c r="H31" s="122">
        <f t="shared" si="10"/>
        <v>0</v>
      </c>
      <c r="I31" s="119">
        <f t="shared" si="10"/>
        <v>0</v>
      </c>
      <c r="J31" s="119">
        <f t="shared" si="10"/>
        <v>0</v>
      </c>
      <c r="K31" s="119">
        <f t="shared" si="10"/>
        <v>0</v>
      </c>
      <c r="L31" s="119">
        <f t="shared" si="10"/>
        <v>0</v>
      </c>
      <c r="M31" s="119">
        <f t="shared" si="10"/>
        <v>0</v>
      </c>
      <c r="N31" s="119">
        <f t="shared" si="10"/>
        <v>0</v>
      </c>
      <c r="O31" s="119">
        <f t="shared" si="10"/>
        <v>0</v>
      </c>
      <c r="P31" s="119">
        <f t="shared" si="10"/>
        <v>0</v>
      </c>
      <c r="Q31" s="119">
        <f t="shared" si="10"/>
        <v>0</v>
      </c>
      <c r="R31" s="119">
        <f t="shared" si="10"/>
        <v>0</v>
      </c>
      <c r="S31" s="119">
        <f t="shared" si="10"/>
        <v>0</v>
      </c>
      <c r="T31" s="119">
        <f t="shared" si="10"/>
        <v>0</v>
      </c>
      <c r="U31" s="119">
        <f t="shared" si="10"/>
        <v>0</v>
      </c>
      <c r="V31" s="119">
        <f t="shared" si="10"/>
        <v>0</v>
      </c>
      <c r="W31" s="119">
        <f t="shared" si="10"/>
        <v>0</v>
      </c>
      <c r="X31" s="119">
        <f t="shared" si="10"/>
        <v>0</v>
      </c>
      <c r="Y31" s="119">
        <f t="shared" si="10"/>
        <v>0</v>
      </c>
      <c r="Z31" s="119">
        <f t="shared" si="10"/>
        <v>0</v>
      </c>
      <c r="AA31" s="119">
        <f t="shared" si="10"/>
        <v>0</v>
      </c>
      <c r="AB31" s="119">
        <f t="shared" si="10"/>
        <v>0</v>
      </c>
      <c r="AC31" s="119">
        <f t="shared" si="10"/>
        <v>0</v>
      </c>
      <c r="AD31" s="119">
        <f t="shared" si="10"/>
        <v>0</v>
      </c>
      <c r="AE31" s="249">
        <f t="shared" si="10"/>
        <v>0</v>
      </c>
    </row>
    <row r="32" spans="1:32" s="110" customFormat="1" ht="55.5" customHeight="1" x14ac:dyDescent="0.3">
      <c r="A32" s="502"/>
      <c r="B32" s="402"/>
      <c r="C32" s="449"/>
      <c r="D32" s="424"/>
      <c r="E32" s="375"/>
      <c r="F32" s="169" t="s">
        <v>380</v>
      </c>
      <c r="G32" s="120"/>
      <c r="H32" s="124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253"/>
    </row>
    <row r="33" spans="1:31" s="110" customFormat="1" ht="53.25" customHeight="1" x14ac:dyDescent="0.3">
      <c r="A33" s="394"/>
      <c r="B33" s="391"/>
      <c r="C33" s="447"/>
      <c r="D33" s="481"/>
      <c r="E33" s="478"/>
      <c r="F33" s="170" t="s">
        <v>378</v>
      </c>
      <c r="G33" s="184"/>
      <c r="H33" s="125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58"/>
    </row>
    <row r="34" spans="1:31" s="110" customFormat="1" ht="53.25" customHeight="1" x14ac:dyDescent="0.3">
      <c r="A34" s="395"/>
      <c r="B34" s="392"/>
      <c r="C34" s="448"/>
      <c r="D34" s="482"/>
      <c r="E34" s="479"/>
      <c r="F34" s="171" t="s">
        <v>379</v>
      </c>
      <c r="G34" s="119">
        <f t="shared" ref="G34:AE34" si="11">G35-G33</f>
        <v>0</v>
      </c>
      <c r="H34" s="122">
        <f t="shared" si="11"/>
        <v>0</v>
      </c>
      <c r="I34" s="119">
        <f t="shared" si="11"/>
        <v>0</v>
      </c>
      <c r="J34" s="119">
        <f t="shared" si="11"/>
        <v>0</v>
      </c>
      <c r="K34" s="119">
        <f t="shared" si="11"/>
        <v>0</v>
      </c>
      <c r="L34" s="119">
        <f t="shared" si="11"/>
        <v>0</v>
      </c>
      <c r="M34" s="119">
        <f t="shared" si="11"/>
        <v>0</v>
      </c>
      <c r="N34" s="119">
        <f t="shared" si="11"/>
        <v>0</v>
      </c>
      <c r="O34" s="119">
        <f t="shared" si="11"/>
        <v>0</v>
      </c>
      <c r="P34" s="119">
        <f t="shared" si="11"/>
        <v>0</v>
      </c>
      <c r="Q34" s="119">
        <f t="shared" si="11"/>
        <v>0</v>
      </c>
      <c r="R34" s="119">
        <f t="shared" si="11"/>
        <v>0</v>
      </c>
      <c r="S34" s="119">
        <f t="shared" si="11"/>
        <v>0</v>
      </c>
      <c r="T34" s="119">
        <f t="shared" si="11"/>
        <v>0</v>
      </c>
      <c r="U34" s="119">
        <f t="shared" si="11"/>
        <v>0</v>
      </c>
      <c r="V34" s="119">
        <f t="shared" si="11"/>
        <v>0</v>
      </c>
      <c r="W34" s="119">
        <f t="shared" si="11"/>
        <v>0</v>
      </c>
      <c r="X34" s="119">
        <f t="shared" si="11"/>
        <v>0</v>
      </c>
      <c r="Y34" s="119">
        <f t="shared" si="11"/>
        <v>0</v>
      </c>
      <c r="Z34" s="119">
        <f t="shared" si="11"/>
        <v>0</v>
      </c>
      <c r="AA34" s="119">
        <f t="shared" si="11"/>
        <v>0</v>
      </c>
      <c r="AB34" s="119">
        <f t="shared" si="11"/>
        <v>0</v>
      </c>
      <c r="AC34" s="119">
        <f t="shared" si="11"/>
        <v>0</v>
      </c>
      <c r="AD34" s="119">
        <f t="shared" si="11"/>
        <v>0</v>
      </c>
      <c r="AE34" s="249">
        <f t="shared" si="11"/>
        <v>0</v>
      </c>
    </row>
    <row r="35" spans="1:31" s="110" customFormat="1" ht="53.25" customHeight="1" x14ac:dyDescent="0.3">
      <c r="A35" s="396"/>
      <c r="B35" s="393"/>
      <c r="C35" s="449"/>
      <c r="D35" s="483"/>
      <c r="E35" s="480"/>
      <c r="F35" s="169" t="s">
        <v>380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253"/>
    </row>
    <row r="36" spans="1:31" s="110" customFormat="1" ht="36" customHeight="1" x14ac:dyDescent="0.3">
      <c r="A36" s="394" t="s">
        <v>400</v>
      </c>
      <c r="B36" s="391" t="s">
        <v>1313</v>
      </c>
      <c r="C36" s="447" t="s">
        <v>115</v>
      </c>
      <c r="D36" s="472">
        <v>2022</v>
      </c>
      <c r="E36" s="475">
        <v>2027</v>
      </c>
      <c r="F36" s="170" t="s">
        <v>378</v>
      </c>
      <c r="G36" s="184">
        <v>6212635</v>
      </c>
      <c r="H36" s="125">
        <v>4182660</v>
      </c>
      <c r="I36" s="121">
        <v>1514415</v>
      </c>
      <c r="J36" s="121">
        <v>515560</v>
      </c>
      <c r="K36" s="121">
        <v>0</v>
      </c>
      <c r="L36" s="121">
        <v>0</v>
      </c>
      <c r="M36" s="121">
        <v>0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58">
        <v>6212635</v>
      </c>
    </row>
    <row r="37" spans="1:31" s="110" customFormat="1" ht="36" customHeight="1" x14ac:dyDescent="0.3">
      <c r="A37" s="395"/>
      <c r="B37" s="392"/>
      <c r="C37" s="448"/>
      <c r="D37" s="473"/>
      <c r="E37" s="476"/>
      <c r="F37" s="171" t="s">
        <v>379</v>
      </c>
      <c r="G37" s="119">
        <f t="shared" ref="G37:AE37" si="12">G38-G36</f>
        <v>232900</v>
      </c>
      <c r="H37" s="122">
        <f t="shared" si="12"/>
        <v>105000</v>
      </c>
      <c r="I37" s="119">
        <f t="shared" si="12"/>
        <v>127900</v>
      </c>
      <c r="J37" s="119">
        <f t="shared" si="12"/>
        <v>0</v>
      </c>
      <c r="K37" s="119">
        <f t="shared" si="12"/>
        <v>0</v>
      </c>
      <c r="L37" s="119">
        <f t="shared" si="12"/>
        <v>0</v>
      </c>
      <c r="M37" s="119">
        <f t="shared" si="12"/>
        <v>0</v>
      </c>
      <c r="N37" s="119">
        <f t="shared" si="12"/>
        <v>0</v>
      </c>
      <c r="O37" s="119">
        <f t="shared" si="12"/>
        <v>0</v>
      </c>
      <c r="P37" s="119">
        <f t="shared" si="12"/>
        <v>0</v>
      </c>
      <c r="Q37" s="119">
        <f t="shared" si="12"/>
        <v>0</v>
      </c>
      <c r="R37" s="119">
        <f t="shared" si="12"/>
        <v>0</v>
      </c>
      <c r="S37" s="119">
        <f t="shared" si="12"/>
        <v>0</v>
      </c>
      <c r="T37" s="119">
        <f t="shared" si="12"/>
        <v>0</v>
      </c>
      <c r="U37" s="119">
        <f t="shared" si="12"/>
        <v>0</v>
      </c>
      <c r="V37" s="119">
        <f t="shared" si="12"/>
        <v>0</v>
      </c>
      <c r="W37" s="119">
        <f t="shared" si="12"/>
        <v>0</v>
      </c>
      <c r="X37" s="119">
        <f t="shared" si="12"/>
        <v>0</v>
      </c>
      <c r="Y37" s="119">
        <f t="shared" si="12"/>
        <v>0</v>
      </c>
      <c r="Z37" s="119">
        <f t="shared" si="12"/>
        <v>0</v>
      </c>
      <c r="AA37" s="119">
        <f t="shared" si="12"/>
        <v>0</v>
      </c>
      <c r="AB37" s="119">
        <f t="shared" si="12"/>
        <v>0</v>
      </c>
      <c r="AC37" s="119">
        <f t="shared" si="12"/>
        <v>0</v>
      </c>
      <c r="AD37" s="119">
        <f t="shared" si="12"/>
        <v>0</v>
      </c>
      <c r="AE37" s="249">
        <f t="shared" si="12"/>
        <v>232900</v>
      </c>
    </row>
    <row r="38" spans="1:31" s="110" customFormat="1" ht="36" customHeight="1" x14ac:dyDescent="0.3">
      <c r="A38" s="396"/>
      <c r="B38" s="393"/>
      <c r="C38" s="449"/>
      <c r="D38" s="474"/>
      <c r="E38" s="477"/>
      <c r="F38" s="169" t="s">
        <v>380</v>
      </c>
      <c r="G38" s="120">
        <f>'Załącznik Nr 2 - tekst jednolit'!F63</f>
        <v>6445535</v>
      </c>
      <c r="H38" s="120">
        <f>'Załącznik Nr 2 - tekst jednolit'!G63</f>
        <v>4287660</v>
      </c>
      <c r="I38" s="120">
        <f>'Załącznik Nr 2 - tekst jednolit'!H63</f>
        <v>1642315</v>
      </c>
      <c r="J38" s="120">
        <f>'Załącznik Nr 2 - tekst jednolit'!I63</f>
        <v>515560</v>
      </c>
      <c r="K38" s="120">
        <f>'Załącznik Nr 2 - tekst jednolit'!J63</f>
        <v>0</v>
      </c>
      <c r="L38" s="120">
        <f>'Załącznik Nr 2 - tekst jednolit'!K63</f>
        <v>0</v>
      </c>
      <c r="M38" s="120">
        <f>'Załącznik Nr 2 - tekst jednolit'!L63</f>
        <v>0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253">
        <f>'Załącznik Nr 2 - tekst jednolit'!AD63</f>
        <v>6445535</v>
      </c>
    </row>
    <row r="39" spans="1:31" s="110" customFormat="1" ht="36" customHeight="1" x14ac:dyDescent="0.3">
      <c r="A39" s="394"/>
      <c r="B39" s="391"/>
      <c r="C39" s="447"/>
      <c r="D39" s="472"/>
      <c r="E39" s="475"/>
      <c r="F39" s="170" t="s">
        <v>378</v>
      </c>
      <c r="G39" s="184"/>
      <c r="H39" s="125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58"/>
    </row>
    <row r="40" spans="1:31" s="110" customFormat="1" ht="36" customHeight="1" x14ac:dyDescent="0.3">
      <c r="A40" s="395"/>
      <c r="B40" s="392"/>
      <c r="C40" s="448"/>
      <c r="D40" s="473"/>
      <c r="E40" s="476"/>
      <c r="F40" s="171" t="s">
        <v>379</v>
      </c>
      <c r="G40" s="119">
        <f t="shared" ref="G40:AE40" si="13">G41-G39</f>
        <v>0</v>
      </c>
      <c r="H40" s="122">
        <f t="shared" si="13"/>
        <v>0</v>
      </c>
      <c r="I40" s="119">
        <f t="shared" si="13"/>
        <v>0</v>
      </c>
      <c r="J40" s="119">
        <f t="shared" si="13"/>
        <v>0</v>
      </c>
      <c r="K40" s="119">
        <f t="shared" si="13"/>
        <v>0</v>
      </c>
      <c r="L40" s="119">
        <f t="shared" si="13"/>
        <v>0</v>
      </c>
      <c r="M40" s="119">
        <f t="shared" si="13"/>
        <v>0</v>
      </c>
      <c r="N40" s="119">
        <f t="shared" si="13"/>
        <v>0</v>
      </c>
      <c r="O40" s="119">
        <f t="shared" si="13"/>
        <v>0</v>
      </c>
      <c r="P40" s="119">
        <f t="shared" si="13"/>
        <v>0</v>
      </c>
      <c r="Q40" s="119">
        <f t="shared" si="13"/>
        <v>0</v>
      </c>
      <c r="R40" s="119">
        <f t="shared" si="13"/>
        <v>0</v>
      </c>
      <c r="S40" s="119">
        <f t="shared" si="13"/>
        <v>0</v>
      </c>
      <c r="T40" s="119">
        <f t="shared" si="13"/>
        <v>0</v>
      </c>
      <c r="U40" s="119">
        <f t="shared" si="13"/>
        <v>0</v>
      </c>
      <c r="V40" s="119">
        <f t="shared" si="13"/>
        <v>0</v>
      </c>
      <c r="W40" s="119">
        <f t="shared" si="13"/>
        <v>0</v>
      </c>
      <c r="X40" s="119">
        <f t="shared" si="13"/>
        <v>0</v>
      </c>
      <c r="Y40" s="119">
        <f t="shared" si="13"/>
        <v>0</v>
      </c>
      <c r="Z40" s="119">
        <f t="shared" si="13"/>
        <v>0</v>
      </c>
      <c r="AA40" s="119">
        <f t="shared" si="13"/>
        <v>0</v>
      </c>
      <c r="AB40" s="119">
        <f t="shared" si="13"/>
        <v>0</v>
      </c>
      <c r="AC40" s="119">
        <f t="shared" si="13"/>
        <v>0</v>
      </c>
      <c r="AD40" s="119">
        <f t="shared" si="13"/>
        <v>0</v>
      </c>
      <c r="AE40" s="249">
        <f t="shared" si="13"/>
        <v>0</v>
      </c>
    </row>
    <row r="41" spans="1:31" s="110" customFormat="1" ht="36" customHeight="1" x14ac:dyDescent="0.3">
      <c r="A41" s="396"/>
      <c r="B41" s="393"/>
      <c r="C41" s="449"/>
      <c r="D41" s="474"/>
      <c r="E41" s="477"/>
      <c r="F41" s="169" t="s">
        <v>380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253"/>
    </row>
    <row r="42" spans="1:31" s="110" customFormat="1" ht="69" customHeight="1" x14ac:dyDescent="0.3">
      <c r="A42" s="394"/>
      <c r="B42" s="391"/>
      <c r="C42" s="447"/>
      <c r="D42" s="472"/>
      <c r="E42" s="475"/>
      <c r="F42" s="170" t="s">
        <v>378</v>
      </c>
      <c r="G42" s="184"/>
      <c r="H42" s="125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58"/>
    </row>
    <row r="43" spans="1:31" s="110" customFormat="1" ht="69" customHeight="1" x14ac:dyDescent="0.3">
      <c r="A43" s="395"/>
      <c r="B43" s="392"/>
      <c r="C43" s="448"/>
      <c r="D43" s="473"/>
      <c r="E43" s="476"/>
      <c r="F43" s="171" t="s">
        <v>379</v>
      </c>
      <c r="G43" s="119">
        <f t="shared" ref="G43:AE43" si="14">G44-G42</f>
        <v>0</v>
      </c>
      <c r="H43" s="122">
        <f t="shared" si="14"/>
        <v>0</v>
      </c>
      <c r="I43" s="119">
        <f t="shared" si="14"/>
        <v>0</v>
      </c>
      <c r="J43" s="119">
        <f t="shared" si="14"/>
        <v>0</v>
      </c>
      <c r="K43" s="119">
        <f t="shared" si="14"/>
        <v>0</v>
      </c>
      <c r="L43" s="119">
        <f t="shared" si="14"/>
        <v>0</v>
      </c>
      <c r="M43" s="119">
        <f t="shared" si="14"/>
        <v>0</v>
      </c>
      <c r="N43" s="119">
        <f t="shared" si="14"/>
        <v>0</v>
      </c>
      <c r="O43" s="119">
        <f t="shared" si="14"/>
        <v>0</v>
      </c>
      <c r="P43" s="119">
        <f t="shared" si="14"/>
        <v>0</v>
      </c>
      <c r="Q43" s="119">
        <f t="shared" si="14"/>
        <v>0</v>
      </c>
      <c r="R43" s="119">
        <f t="shared" si="14"/>
        <v>0</v>
      </c>
      <c r="S43" s="119">
        <f t="shared" si="14"/>
        <v>0</v>
      </c>
      <c r="T43" s="119">
        <f t="shared" si="14"/>
        <v>0</v>
      </c>
      <c r="U43" s="119">
        <f t="shared" si="14"/>
        <v>0</v>
      </c>
      <c r="V43" s="119">
        <f t="shared" si="14"/>
        <v>0</v>
      </c>
      <c r="W43" s="119">
        <f t="shared" si="14"/>
        <v>0</v>
      </c>
      <c r="X43" s="119">
        <f t="shared" si="14"/>
        <v>0</v>
      </c>
      <c r="Y43" s="119">
        <f t="shared" si="14"/>
        <v>0</v>
      </c>
      <c r="Z43" s="119">
        <f t="shared" si="14"/>
        <v>0</v>
      </c>
      <c r="AA43" s="119">
        <f t="shared" si="14"/>
        <v>0</v>
      </c>
      <c r="AB43" s="119">
        <f t="shared" si="14"/>
        <v>0</v>
      </c>
      <c r="AC43" s="119">
        <f t="shared" si="14"/>
        <v>0</v>
      </c>
      <c r="AD43" s="119">
        <f t="shared" si="14"/>
        <v>0</v>
      </c>
      <c r="AE43" s="249">
        <f t="shared" si="14"/>
        <v>0</v>
      </c>
    </row>
    <row r="44" spans="1:31" s="110" customFormat="1" ht="69" customHeight="1" x14ac:dyDescent="0.3">
      <c r="A44" s="396"/>
      <c r="B44" s="393"/>
      <c r="C44" s="449"/>
      <c r="D44" s="474"/>
      <c r="E44" s="477"/>
      <c r="F44" s="169" t="s">
        <v>380</v>
      </c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253"/>
    </row>
    <row r="45" spans="1:31" s="110" customFormat="1" ht="69" customHeight="1" x14ac:dyDescent="0.3">
      <c r="A45" s="394"/>
      <c r="B45" s="391"/>
      <c r="C45" s="447"/>
      <c r="D45" s="472"/>
      <c r="E45" s="475"/>
      <c r="F45" s="170" t="s">
        <v>378</v>
      </c>
      <c r="G45" s="184"/>
      <c r="H45" s="125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58"/>
    </row>
    <row r="46" spans="1:31" s="110" customFormat="1" ht="69" customHeight="1" x14ac:dyDescent="0.3">
      <c r="A46" s="395"/>
      <c r="B46" s="392"/>
      <c r="C46" s="448"/>
      <c r="D46" s="473"/>
      <c r="E46" s="476"/>
      <c r="F46" s="171" t="s">
        <v>379</v>
      </c>
      <c r="G46" s="119">
        <f t="shared" ref="G46:AE46" si="15">G47-G45</f>
        <v>0</v>
      </c>
      <c r="H46" s="122">
        <f t="shared" si="15"/>
        <v>0</v>
      </c>
      <c r="I46" s="119">
        <f t="shared" si="15"/>
        <v>0</v>
      </c>
      <c r="J46" s="119">
        <f t="shared" si="15"/>
        <v>0</v>
      </c>
      <c r="K46" s="119">
        <f t="shared" si="15"/>
        <v>0</v>
      </c>
      <c r="L46" s="119">
        <f t="shared" si="15"/>
        <v>0</v>
      </c>
      <c r="M46" s="119">
        <f t="shared" si="15"/>
        <v>0</v>
      </c>
      <c r="N46" s="119">
        <f t="shared" si="15"/>
        <v>0</v>
      </c>
      <c r="O46" s="119">
        <f t="shared" si="15"/>
        <v>0</v>
      </c>
      <c r="P46" s="119">
        <f t="shared" si="15"/>
        <v>0</v>
      </c>
      <c r="Q46" s="119">
        <f t="shared" si="15"/>
        <v>0</v>
      </c>
      <c r="R46" s="119">
        <f t="shared" si="15"/>
        <v>0</v>
      </c>
      <c r="S46" s="119">
        <f t="shared" si="15"/>
        <v>0</v>
      </c>
      <c r="T46" s="119">
        <f t="shared" si="15"/>
        <v>0</v>
      </c>
      <c r="U46" s="119">
        <f t="shared" si="15"/>
        <v>0</v>
      </c>
      <c r="V46" s="119">
        <f t="shared" si="15"/>
        <v>0</v>
      </c>
      <c r="W46" s="119">
        <f t="shared" si="15"/>
        <v>0</v>
      </c>
      <c r="X46" s="119">
        <f t="shared" si="15"/>
        <v>0</v>
      </c>
      <c r="Y46" s="119">
        <f t="shared" si="15"/>
        <v>0</v>
      </c>
      <c r="Z46" s="119">
        <f t="shared" si="15"/>
        <v>0</v>
      </c>
      <c r="AA46" s="119">
        <f t="shared" si="15"/>
        <v>0</v>
      </c>
      <c r="AB46" s="119">
        <f t="shared" si="15"/>
        <v>0</v>
      </c>
      <c r="AC46" s="119">
        <f t="shared" si="15"/>
        <v>0</v>
      </c>
      <c r="AD46" s="119">
        <f t="shared" si="15"/>
        <v>0</v>
      </c>
      <c r="AE46" s="249">
        <f t="shared" si="15"/>
        <v>0</v>
      </c>
    </row>
    <row r="47" spans="1:31" s="110" customFormat="1" ht="69" customHeight="1" x14ac:dyDescent="0.3">
      <c r="A47" s="396"/>
      <c r="B47" s="393"/>
      <c r="C47" s="449"/>
      <c r="D47" s="474"/>
      <c r="E47" s="477"/>
      <c r="F47" s="169" t="s">
        <v>380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253"/>
    </row>
    <row r="48" spans="1:31" s="110" customFormat="1" ht="61.5" customHeight="1" x14ac:dyDescent="0.3">
      <c r="A48" s="394"/>
      <c r="B48" s="391"/>
      <c r="C48" s="447"/>
      <c r="D48" s="472"/>
      <c r="E48" s="475"/>
      <c r="F48" s="170" t="s">
        <v>378</v>
      </c>
      <c r="G48" s="184"/>
      <c r="H48" s="125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58"/>
    </row>
    <row r="49" spans="1:31" s="110" customFormat="1" ht="61.5" customHeight="1" x14ac:dyDescent="0.3">
      <c r="A49" s="395"/>
      <c r="B49" s="392"/>
      <c r="C49" s="448"/>
      <c r="D49" s="473"/>
      <c r="E49" s="476"/>
      <c r="F49" s="171" t="s">
        <v>379</v>
      </c>
      <c r="G49" s="119">
        <f t="shared" ref="G49:AE49" si="16">G50-G48</f>
        <v>0</v>
      </c>
      <c r="H49" s="122">
        <f t="shared" si="16"/>
        <v>0</v>
      </c>
      <c r="I49" s="119">
        <f t="shared" si="16"/>
        <v>0</v>
      </c>
      <c r="J49" s="119">
        <f t="shared" si="16"/>
        <v>0</v>
      </c>
      <c r="K49" s="119">
        <f t="shared" si="16"/>
        <v>0</v>
      </c>
      <c r="L49" s="119">
        <f t="shared" si="16"/>
        <v>0</v>
      </c>
      <c r="M49" s="119">
        <f t="shared" si="16"/>
        <v>0</v>
      </c>
      <c r="N49" s="119">
        <f t="shared" si="16"/>
        <v>0</v>
      </c>
      <c r="O49" s="119">
        <f t="shared" si="16"/>
        <v>0</v>
      </c>
      <c r="P49" s="119">
        <f t="shared" si="16"/>
        <v>0</v>
      </c>
      <c r="Q49" s="119">
        <f t="shared" si="16"/>
        <v>0</v>
      </c>
      <c r="R49" s="119">
        <f t="shared" si="16"/>
        <v>0</v>
      </c>
      <c r="S49" s="119">
        <f t="shared" si="16"/>
        <v>0</v>
      </c>
      <c r="T49" s="119">
        <f t="shared" si="16"/>
        <v>0</v>
      </c>
      <c r="U49" s="119">
        <f t="shared" si="16"/>
        <v>0</v>
      </c>
      <c r="V49" s="119">
        <f t="shared" si="16"/>
        <v>0</v>
      </c>
      <c r="W49" s="119">
        <f t="shared" si="16"/>
        <v>0</v>
      </c>
      <c r="X49" s="119">
        <f t="shared" si="16"/>
        <v>0</v>
      </c>
      <c r="Y49" s="119">
        <f t="shared" si="16"/>
        <v>0</v>
      </c>
      <c r="Z49" s="119">
        <f t="shared" si="16"/>
        <v>0</v>
      </c>
      <c r="AA49" s="119">
        <f t="shared" si="16"/>
        <v>0</v>
      </c>
      <c r="AB49" s="119">
        <f t="shared" si="16"/>
        <v>0</v>
      </c>
      <c r="AC49" s="119">
        <f t="shared" si="16"/>
        <v>0</v>
      </c>
      <c r="AD49" s="119">
        <f t="shared" si="16"/>
        <v>0</v>
      </c>
      <c r="AE49" s="249">
        <f t="shared" si="16"/>
        <v>0</v>
      </c>
    </row>
    <row r="50" spans="1:31" s="110" customFormat="1" ht="61.5" customHeight="1" x14ac:dyDescent="0.3">
      <c r="A50" s="396"/>
      <c r="B50" s="393"/>
      <c r="C50" s="449"/>
      <c r="D50" s="474"/>
      <c r="E50" s="477"/>
      <c r="F50" s="169" t="s">
        <v>380</v>
      </c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253"/>
    </row>
    <row r="51" spans="1:31" s="110" customFormat="1" ht="57.75" customHeight="1" x14ac:dyDescent="0.3">
      <c r="A51" s="394"/>
      <c r="B51" s="391"/>
      <c r="C51" s="447"/>
      <c r="D51" s="472"/>
      <c r="E51" s="475"/>
      <c r="F51" s="170" t="s">
        <v>378</v>
      </c>
      <c r="G51" s="184"/>
      <c r="H51" s="125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58"/>
    </row>
    <row r="52" spans="1:31" s="110" customFormat="1" ht="57.75" customHeight="1" x14ac:dyDescent="0.3">
      <c r="A52" s="395"/>
      <c r="B52" s="392"/>
      <c r="C52" s="448"/>
      <c r="D52" s="473"/>
      <c r="E52" s="476"/>
      <c r="F52" s="171" t="s">
        <v>379</v>
      </c>
      <c r="G52" s="119">
        <f t="shared" ref="G52:AE52" si="17">G53-G51</f>
        <v>0</v>
      </c>
      <c r="H52" s="122">
        <f t="shared" si="17"/>
        <v>0</v>
      </c>
      <c r="I52" s="119">
        <f t="shared" si="17"/>
        <v>0</v>
      </c>
      <c r="J52" s="119">
        <f t="shared" si="17"/>
        <v>0</v>
      </c>
      <c r="K52" s="119">
        <f t="shared" si="17"/>
        <v>0</v>
      </c>
      <c r="L52" s="119">
        <f t="shared" si="17"/>
        <v>0</v>
      </c>
      <c r="M52" s="119">
        <f t="shared" si="17"/>
        <v>0</v>
      </c>
      <c r="N52" s="119">
        <f t="shared" si="17"/>
        <v>0</v>
      </c>
      <c r="O52" s="119">
        <f t="shared" si="17"/>
        <v>0</v>
      </c>
      <c r="P52" s="119">
        <f t="shared" si="17"/>
        <v>0</v>
      </c>
      <c r="Q52" s="119">
        <f t="shared" si="17"/>
        <v>0</v>
      </c>
      <c r="R52" s="119">
        <f t="shared" si="17"/>
        <v>0</v>
      </c>
      <c r="S52" s="119">
        <f t="shared" si="17"/>
        <v>0</v>
      </c>
      <c r="T52" s="119">
        <f t="shared" si="17"/>
        <v>0</v>
      </c>
      <c r="U52" s="119">
        <f t="shared" si="17"/>
        <v>0</v>
      </c>
      <c r="V52" s="119">
        <f t="shared" si="17"/>
        <v>0</v>
      </c>
      <c r="W52" s="119">
        <f t="shared" si="17"/>
        <v>0</v>
      </c>
      <c r="X52" s="119">
        <f t="shared" si="17"/>
        <v>0</v>
      </c>
      <c r="Y52" s="119">
        <f t="shared" si="17"/>
        <v>0</v>
      </c>
      <c r="Z52" s="119">
        <f t="shared" si="17"/>
        <v>0</v>
      </c>
      <c r="AA52" s="119">
        <f t="shared" si="17"/>
        <v>0</v>
      </c>
      <c r="AB52" s="119">
        <f t="shared" si="17"/>
        <v>0</v>
      </c>
      <c r="AC52" s="119">
        <f t="shared" si="17"/>
        <v>0</v>
      </c>
      <c r="AD52" s="119">
        <f t="shared" si="17"/>
        <v>0</v>
      </c>
      <c r="AE52" s="249">
        <f t="shared" si="17"/>
        <v>0</v>
      </c>
    </row>
    <row r="53" spans="1:31" s="110" customFormat="1" ht="57.75" customHeight="1" x14ac:dyDescent="0.3">
      <c r="A53" s="396"/>
      <c r="B53" s="393"/>
      <c r="C53" s="449"/>
      <c r="D53" s="474"/>
      <c r="E53" s="477"/>
      <c r="F53" s="169" t="s">
        <v>380</v>
      </c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253"/>
    </row>
    <row r="54" spans="1:31" s="110" customFormat="1" ht="57.75" customHeight="1" x14ac:dyDescent="0.3">
      <c r="A54" s="394"/>
      <c r="B54" s="391"/>
      <c r="C54" s="447"/>
      <c r="D54" s="472"/>
      <c r="E54" s="475"/>
      <c r="F54" s="170" t="s">
        <v>378</v>
      </c>
      <c r="G54" s="184"/>
      <c r="H54" s="125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58"/>
    </row>
    <row r="55" spans="1:31" s="110" customFormat="1" ht="57.75" customHeight="1" x14ac:dyDescent="0.3">
      <c r="A55" s="395"/>
      <c r="B55" s="392"/>
      <c r="C55" s="448"/>
      <c r="D55" s="473"/>
      <c r="E55" s="476"/>
      <c r="F55" s="171" t="s">
        <v>379</v>
      </c>
      <c r="G55" s="119">
        <f t="shared" ref="G55:AE55" si="18">G56-G54</f>
        <v>0</v>
      </c>
      <c r="H55" s="122">
        <f t="shared" si="18"/>
        <v>0</v>
      </c>
      <c r="I55" s="119">
        <f t="shared" si="18"/>
        <v>0</v>
      </c>
      <c r="J55" s="119">
        <f t="shared" si="18"/>
        <v>0</v>
      </c>
      <c r="K55" s="119">
        <f t="shared" si="18"/>
        <v>0</v>
      </c>
      <c r="L55" s="119">
        <f t="shared" si="18"/>
        <v>0</v>
      </c>
      <c r="M55" s="119">
        <f t="shared" si="18"/>
        <v>0</v>
      </c>
      <c r="N55" s="119">
        <f t="shared" si="18"/>
        <v>0</v>
      </c>
      <c r="O55" s="119">
        <f t="shared" si="18"/>
        <v>0</v>
      </c>
      <c r="P55" s="119">
        <f t="shared" si="18"/>
        <v>0</v>
      </c>
      <c r="Q55" s="119">
        <f t="shared" si="18"/>
        <v>0</v>
      </c>
      <c r="R55" s="119">
        <f t="shared" si="18"/>
        <v>0</v>
      </c>
      <c r="S55" s="119">
        <f t="shared" si="18"/>
        <v>0</v>
      </c>
      <c r="T55" s="119">
        <f t="shared" si="18"/>
        <v>0</v>
      </c>
      <c r="U55" s="119">
        <f t="shared" si="18"/>
        <v>0</v>
      </c>
      <c r="V55" s="119">
        <f t="shared" si="18"/>
        <v>0</v>
      </c>
      <c r="W55" s="119">
        <f t="shared" si="18"/>
        <v>0</v>
      </c>
      <c r="X55" s="119">
        <f t="shared" si="18"/>
        <v>0</v>
      </c>
      <c r="Y55" s="119">
        <f t="shared" si="18"/>
        <v>0</v>
      </c>
      <c r="Z55" s="119">
        <f t="shared" si="18"/>
        <v>0</v>
      </c>
      <c r="AA55" s="119">
        <f t="shared" si="18"/>
        <v>0</v>
      </c>
      <c r="AB55" s="119">
        <f t="shared" si="18"/>
        <v>0</v>
      </c>
      <c r="AC55" s="119">
        <f t="shared" si="18"/>
        <v>0</v>
      </c>
      <c r="AD55" s="119">
        <f t="shared" si="18"/>
        <v>0</v>
      </c>
      <c r="AE55" s="249">
        <f t="shared" si="18"/>
        <v>0</v>
      </c>
    </row>
    <row r="56" spans="1:31" s="110" customFormat="1" ht="57.75" customHeight="1" x14ac:dyDescent="0.3">
      <c r="A56" s="396"/>
      <c r="B56" s="393"/>
      <c r="C56" s="449"/>
      <c r="D56" s="474"/>
      <c r="E56" s="477"/>
      <c r="F56" s="169" t="s">
        <v>380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253"/>
    </row>
    <row r="57" spans="1:31" s="110" customFormat="1" ht="62.25" customHeight="1" x14ac:dyDescent="0.3">
      <c r="A57" s="394"/>
      <c r="B57" s="391"/>
      <c r="C57" s="447"/>
      <c r="D57" s="481"/>
      <c r="E57" s="478"/>
      <c r="F57" s="170" t="s">
        <v>378</v>
      </c>
      <c r="G57" s="184"/>
      <c r="H57" s="125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58"/>
    </row>
    <row r="58" spans="1:31" s="110" customFormat="1" ht="62.25" customHeight="1" x14ac:dyDescent="0.3">
      <c r="A58" s="395"/>
      <c r="B58" s="392"/>
      <c r="C58" s="448"/>
      <c r="D58" s="482"/>
      <c r="E58" s="479"/>
      <c r="F58" s="171" t="s">
        <v>379</v>
      </c>
      <c r="G58" s="119">
        <f t="shared" ref="G58:AE58" si="19">G59-G57</f>
        <v>0</v>
      </c>
      <c r="H58" s="122">
        <f t="shared" si="19"/>
        <v>0</v>
      </c>
      <c r="I58" s="119">
        <f t="shared" si="19"/>
        <v>0</v>
      </c>
      <c r="J58" s="119">
        <f t="shared" si="19"/>
        <v>0</v>
      </c>
      <c r="K58" s="119">
        <f t="shared" si="19"/>
        <v>0</v>
      </c>
      <c r="L58" s="119">
        <f t="shared" si="19"/>
        <v>0</v>
      </c>
      <c r="M58" s="119">
        <f t="shared" si="19"/>
        <v>0</v>
      </c>
      <c r="N58" s="119">
        <f t="shared" si="19"/>
        <v>0</v>
      </c>
      <c r="O58" s="119">
        <f t="shared" si="19"/>
        <v>0</v>
      </c>
      <c r="P58" s="119">
        <f t="shared" si="19"/>
        <v>0</v>
      </c>
      <c r="Q58" s="119">
        <f t="shared" si="19"/>
        <v>0</v>
      </c>
      <c r="R58" s="119">
        <f t="shared" si="19"/>
        <v>0</v>
      </c>
      <c r="S58" s="119">
        <f t="shared" si="19"/>
        <v>0</v>
      </c>
      <c r="T58" s="119">
        <f t="shared" si="19"/>
        <v>0</v>
      </c>
      <c r="U58" s="119">
        <f t="shared" si="19"/>
        <v>0</v>
      </c>
      <c r="V58" s="119">
        <f t="shared" si="19"/>
        <v>0</v>
      </c>
      <c r="W58" s="119">
        <f t="shared" si="19"/>
        <v>0</v>
      </c>
      <c r="X58" s="119">
        <f t="shared" si="19"/>
        <v>0</v>
      </c>
      <c r="Y58" s="119">
        <f t="shared" si="19"/>
        <v>0</v>
      </c>
      <c r="Z58" s="119">
        <f t="shared" si="19"/>
        <v>0</v>
      </c>
      <c r="AA58" s="119">
        <f t="shared" si="19"/>
        <v>0</v>
      </c>
      <c r="AB58" s="119">
        <f t="shared" si="19"/>
        <v>0</v>
      </c>
      <c r="AC58" s="119">
        <f t="shared" si="19"/>
        <v>0</v>
      </c>
      <c r="AD58" s="119">
        <f t="shared" si="19"/>
        <v>0</v>
      </c>
      <c r="AE58" s="249">
        <f t="shared" si="19"/>
        <v>0</v>
      </c>
    </row>
    <row r="59" spans="1:31" s="110" customFormat="1" ht="62.25" customHeight="1" x14ac:dyDescent="0.3">
      <c r="A59" s="396"/>
      <c r="B59" s="393"/>
      <c r="C59" s="449"/>
      <c r="D59" s="483"/>
      <c r="E59" s="480"/>
      <c r="F59" s="169" t="s">
        <v>380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253"/>
    </row>
    <row r="60" spans="1:31" s="110" customFormat="1" ht="65.25" customHeight="1" x14ac:dyDescent="0.3">
      <c r="A60" s="394"/>
      <c r="B60" s="391"/>
      <c r="C60" s="447"/>
      <c r="D60" s="472"/>
      <c r="E60" s="475"/>
      <c r="F60" s="170" t="s">
        <v>378</v>
      </c>
      <c r="G60" s="184"/>
      <c r="H60" s="125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58"/>
    </row>
    <row r="61" spans="1:31" s="110" customFormat="1" ht="65.25" customHeight="1" x14ac:dyDescent="0.3">
      <c r="A61" s="395"/>
      <c r="B61" s="392"/>
      <c r="C61" s="448"/>
      <c r="D61" s="473"/>
      <c r="E61" s="476"/>
      <c r="F61" s="171" t="s">
        <v>379</v>
      </c>
      <c r="G61" s="119">
        <f t="shared" ref="G61:AE61" si="20">G62-G60</f>
        <v>0</v>
      </c>
      <c r="H61" s="122">
        <f t="shared" si="20"/>
        <v>0</v>
      </c>
      <c r="I61" s="119">
        <f t="shared" si="20"/>
        <v>0</v>
      </c>
      <c r="J61" s="119">
        <f t="shared" si="20"/>
        <v>0</v>
      </c>
      <c r="K61" s="119">
        <f t="shared" si="20"/>
        <v>0</v>
      </c>
      <c r="L61" s="119">
        <f t="shared" si="20"/>
        <v>0</v>
      </c>
      <c r="M61" s="119">
        <f t="shared" si="20"/>
        <v>0</v>
      </c>
      <c r="N61" s="119">
        <f t="shared" si="20"/>
        <v>0</v>
      </c>
      <c r="O61" s="119">
        <f t="shared" si="20"/>
        <v>0</v>
      </c>
      <c r="P61" s="119">
        <f t="shared" si="20"/>
        <v>0</v>
      </c>
      <c r="Q61" s="119">
        <f t="shared" si="20"/>
        <v>0</v>
      </c>
      <c r="R61" s="119">
        <f t="shared" si="20"/>
        <v>0</v>
      </c>
      <c r="S61" s="119">
        <f t="shared" si="20"/>
        <v>0</v>
      </c>
      <c r="T61" s="119">
        <f t="shared" si="20"/>
        <v>0</v>
      </c>
      <c r="U61" s="119">
        <f t="shared" si="20"/>
        <v>0</v>
      </c>
      <c r="V61" s="119">
        <f t="shared" si="20"/>
        <v>0</v>
      </c>
      <c r="W61" s="119">
        <f t="shared" si="20"/>
        <v>0</v>
      </c>
      <c r="X61" s="119">
        <f t="shared" si="20"/>
        <v>0</v>
      </c>
      <c r="Y61" s="119">
        <f t="shared" si="20"/>
        <v>0</v>
      </c>
      <c r="Z61" s="119">
        <f t="shared" si="20"/>
        <v>0</v>
      </c>
      <c r="AA61" s="119">
        <f t="shared" si="20"/>
        <v>0</v>
      </c>
      <c r="AB61" s="119">
        <f t="shared" si="20"/>
        <v>0</v>
      </c>
      <c r="AC61" s="119">
        <f t="shared" si="20"/>
        <v>0</v>
      </c>
      <c r="AD61" s="119">
        <f t="shared" si="20"/>
        <v>0</v>
      </c>
      <c r="AE61" s="249">
        <f t="shared" si="20"/>
        <v>0</v>
      </c>
    </row>
    <row r="62" spans="1:31" s="110" customFormat="1" ht="65.25" customHeight="1" x14ac:dyDescent="0.3">
      <c r="A62" s="396"/>
      <c r="B62" s="393"/>
      <c r="C62" s="449"/>
      <c r="D62" s="474"/>
      <c r="E62" s="477"/>
      <c r="F62" s="169" t="s">
        <v>380</v>
      </c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253"/>
    </row>
    <row r="63" spans="1:31" s="110" customFormat="1" ht="50.25" customHeight="1" x14ac:dyDescent="0.3">
      <c r="A63" s="394"/>
      <c r="B63" s="391"/>
      <c r="C63" s="447"/>
      <c r="D63" s="472"/>
      <c r="E63" s="475"/>
      <c r="F63" s="170" t="s">
        <v>378</v>
      </c>
      <c r="G63" s="184"/>
      <c r="H63" s="125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58"/>
    </row>
    <row r="64" spans="1:31" s="110" customFormat="1" ht="50.25" customHeight="1" x14ac:dyDescent="0.3">
      <c r="A64" s="395"/>
      <c r="B64" s="392"/>
      <c r="C64" s="448"/>
      <c r="D64" s="473"/>
      <c r="E64" s="476"/>
      <c r="F64" s="171" t="s">
        <v>379</v>
      </c>
      <c r="G64" s="119">
        <f t="shared" ref="G64:AE64" si="21">G65-G63</f>
        <v>0</v>
      </c>
      <c r="H64" s="122">
        <f t="shared" si="21"/>
        <v>0</v>
      </c>
      <c r="I64" s="119">
        <f t="shared" si="21"/>
        <v>0</v>
      </c>
      <c r="J64" s="119">
        <f t="shared" si="21"/>
        <v>0</v>
      </c>
      <c r="K64" s="119">
        <f t="shared" si="21"/>
        <v>0</v>
      </c>
      <c r="L64" s="119">
        <f t="shared" si="21"/>
        <v>0</v>
      </c>
      <c r="M64" s="119">
        <f t="shared" si="21"/>
        <v>0</v>
      </c>
      <c r="N64" s="119">
        <f t="shared" si="21"/>
        <v>0</v>
      </c>
      <c r="O64" s="119">
        <f t="shared" si="21"/>
        <v>0</v>
      </c>
      <c r="P64" s="119">
        <f t="shared" si="21"/>
        <v>0</v>
      </c>
      <c r="Q64" s="119">
        <f t="shared" si="21"/>
        <v>0</v>
      </c>
      <c r="R64" s="119">
        <f t="shared" si="21"/>
        <v>0</v>
      </c>
      <c r="S64" s="119">
        <f t="shared" si="21"/>
        <v>0</v>
      </c>
      <c r="T64" s="119">
        <f t="shared" si="21"/>
        <v>0</v>
      </c>
      <c r="U64" s="119">
        <f t="shared" si="21"/>
        <v>0</v>
      </c>
      <c r="V64" s="119">
        <f t="shared" si="21"/>
        <v>0</v>
      </c>
      <c r="W64" s="119">
        <f t="shared" si="21"/>
        <v>0</v>
      </c>
      <c r="X64" s="119">
        <f t="shared" si="21"/>
        <v>0</v>
      </c>
      <c r="Y64" s="119">
        <f t="shared" si="21"/>
        <v>0</v>
      </c>
      <c r="Z64" s="119">
        <f t="shared" si="21"/>
        <v>0</v>
      </c>
      <c r="AA64" s="119">
        <f t="shared" si="21"/>
        <v>0</v>
      </c>
      <c r="AB64" s="119">
        <f t="shared" si="21"/>
        <v>0</v>
      </c>
      <c r="AC64" s="119">
        <f t="shared" si="21"/>
        <v>0</v>
      </c>
      <c r="AD64" s="119">
        <f t="shared" si="21"/>
        <v>0</v>
      </c>
      <c r="AE64" s="249">
        <f t="shared" si="21"/>
        <v>0</v>
      </c>
    </row>
    <row r="65" spans="1:31" s="110" customFormat="1" ht="50.25" customHeight="1" x14ac:dyDescent="0.3">
      <c r="A65" s="396"/>
      <c r="B65" s="393"/>
      <c r="C65" s="449"/>
      <c r="D65" s="474"/>
      <c r="E65" s="477"/>
      <c r="F65" s="169" t="s">
        <v>380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253"/>
    </row>
    <row r="66" spans="1:31" s="110" customFormat="1" ht="56.25" customHeight="1" x14ac:dyDescent="0.3">
      <c r="A66" s="394"/>
      <c r="B66" s="391"/>
      <c r="C66" s="447"/>
      <c r="D66" s="481"/>
      <c r="E66" s="478"/>
      <c r="F66" s="170" t="s">
        <v>378</v>
      </c>
      <c r="G66" s="184"/>
      <c r="H66" s="125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58"/>
    </row>
    <row r="67" spans="1:31" s="110" customFormat="1" ht="56.25" customHeight="1" x14ac:dyDescent="0.3">
      <c r="A67" s="395"/>
      <c r="B67" s="392"/>
      <c r="C67" s="448"/>
      <c r="D67" s="482"/>
      <c r="E67" s="479"/>
      <c r="F67" s="171" t="s">
        <v>379</v>
      </c>
      <c r="G67" s="119">
        <f t="shared" ref="G67:AE67" si="22">G68-G66</f>
        <v>0</v>
      </c>
      <c r="H67" s="122">
        <f t="shared" si="22"/>
        <v>0</v>
      </c>
      <c r="I67" s="119">
        <f t="shared" si="22"/>
        <v>0</v>
      </c>
      <c r="J67" s="119">
        <f t="shared" si="22"/>
        <v>0</v>
      </c>
      <c r="K67" s="119">
        <f t="shared" si="22"/>
        <v>0</v>
      </c>
      <c r="L67" s="119">
        <f t="shared" si="22"/>
        <v>0</v>
      </c>
      <c r="M67" s="119">
        <f t="shared" si="22"/>
        <v>0</v>
      </c>
      <c r="N67" s="119">
        <f t="shared" si="22"/>
        <v>0</v>
      </c>
      <c r="O67" s="119">
        <f t="shared" si="22"/>
        <v>0</v>
      </c>
      <c r="P67" s="119">
        <f t="shared" si="22"/>
        <v>0</v>
      </c>
      <c r="Q67" s="119">
        <f t="shared" si="22"/>
        <v>0</v>
      </c>
      <c r="R67" s="119">
        <f t="shared" si="22"/>
        <v>0</v>
      </c>
      <c r="S67" s="119">
        <f t="shared" si="22"/>
        <v>0</v>
      </c>
      <c r="T67" s="119">
        <f t="shared" si="22"/>
        <v>0</v>
      </c>
      <c r="U67" s="119">
        <f t="shared" si="22"/>
        <v>0</v>
      </c>
      <c r="V67" s="119">
        <f t="shared" si="22"/>
        <v>0</v>
      </c>
      <c r="W67" s="119">
        <f t="shared" si="22"/>
        <v>0</v>
      </c>
      <c r="X67" s="119">
        <f t="shared" si="22"/>
        <v>0</v>
      </c>
      <c r="Y67" s="119">
        <f t="shared" si="22"/>
        <v>0</v>
      </c>
      <c r="Z67" s="119">
        <f t="shared" si="22"/>
        <v>0</v>
      </c>
      <c r="AA67" s="119">
        <f t="shared" si="22"/>
        <v>0</v>
      </c>
      <c r="AB67" s="119">
        <f t="shared" si="22"/>
        <v>0</v>
      </c>
      <c r="AC67" s="119">
        <f t="shared" si="22"/>
        <v>0</v>
      </c>
      <c r="AD67" s="119">
        <f t="shared" si="22"/>
        <v>0</v>
      </c>
      <c r="AE67" s="249">
        <f t="shared" si="22"/>
        <v>0</v>
      </c>
    </row>
    <row r="68" spans="1:31" s="110" customFormat="1" ht="56.25" customHeight="1" x14ac:dyDescent="0.3">
      <c r="A68" s="396"/>
      <c r="B68" s="393"/>
      <c r="C68" s="449"/>
      <c r="D68" s="483"/>
      <c r="E68" s="480"/>
      <c r="F68" s="169" t="s">
        <v>380</v>
      </c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253"/>
    </row>
    <row r="69" spans="1:31" s="110" customFormat="1" ht="48" customHeight="1" x14ac:dyDescent="0.3">
      <c r="A69" s="394"/>
      <c r="B69" s="391"/>
      <c r="C69" s="447"/>
      <c r="D69" s="472"/>
      <c r="E69" s="475"/>
      <c r="F69" s="170" t="s">
        <v>378</v>
      </c>
      <c r="G69" s="184"/>
      <c r="H69" s="125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58"/>
    </row>
    <row r="70" spans="1:31" s="110" customFormat="1" ht="48" customHeight="1" x14ac:dyDescent="0.3">
      <c r="A70" s="395"/>
      <c r="B70" s="392"/>
      <c r="C70" s="448"/>
      <c r="D70" s="473"/>
      <c r="E70" s="476"/>
      <c r="F70" s="171" t="s">
        <v>379</v>
      </c>
      <c r="G70" s="119">
        <f t="shared" ref="G70:AE70" si="23">G71-G69</f>
        <v>0</v>
      </c>
      <c r="H70" s="122">
        <f t="shared" si="23"/>
        <v>0</v>
      </c>
      <c r="I70" s="119">
        <f t="shared" si="23"/>
        <v>0</v>
      </c>
      <c r="J70" s="119">
        <f t="shared" si="23"/>
        <v>0</v>
      </c>
      <c r="K70" s="119">
        <f t="shared" si="23"/>
        <v>0</v>
      </c>
      <c r="L70" s="119">
        <f t="shared" si="23"/>
        <v>0</v>
      </c>
      <c r="M70" s="119">
        <f t="shared" si="23"/>
        <v>0</v>
      </c>
      <c r="N70" s="119">
        <f t="shared" si="23"/>
        <v>0</v>
      </c>
      <c r="O70" s="119">
        <f t="shared" si="23"/>
        <v>0</v>
      </c>
      <c r="P70" s="119">
        <f t="shared" si="23"/>
        <v>0</v>
      </c>
      <c r="Q70" s="119">
        <f t="shared" si="23"/>
        <v>0</v>
      </c>
      <c r="R70" s="119">
        <f t="shared" si="23"/>
        <v>0</v>
      </c>
      <c r="S70" s="119">
        <f t="shared" si="23"/>
        <v>0</v>
      </c>
      <c r="T70" s="119">
        <f t="shared" si="23"/>
        <v>0</v>
      </c>
      <c r="U70" s="119">
        <f t="shared" si="23"/>
        <v>0</v>
      </c>
      <c r="V70" s="119">
        <f t="shared" si="23"/>
        <v>0</v>
      </c>
      <c r="W70" s="119">
        <f t="shared" si="23"/>
        <v>0</v>
      </c>
      <c r="X70" s="119">
        <f t="shared" si="23"/>
        <v>0</v>
      </c>
      <c r="Y70" s="119">
        <f t="shared" si="23"/>
        <v>0</v>
      </c>
      <c r="Z70" s="119">
        <f t="shared" si="23"/>
        <v>0</v>
      </c>
      <c r="AA70" s="119">
        <f t="shared" si="23"/>
        <v>0</v>
      </c>
      <c r="AB70" s="119">
        <f t="shared" si="23"/>
        <v>0</v>
      </c>
      <c r="AC70" s="119">
        <f t="shared" si="23"/>
        <v>0</v>
      </c>
      <c r="AD70" s="119">
        <f t="shared" si="23"/>
        <v>0</v>
      </c>
      <c r="AE70" s="249">
        <f t="shared" si="23"/>
        <v>0</v>
      </c>
    </row>
    <row r="71" spans="1:31" s="110" customFormat="1" ht="48" customHeight="1" x14ac:dyDescent="0.3">
      <c r="A71" s="396"/>
      <c r="B71" s="393"/>
      <c r="C71" s="449"/>
      <c r="D71" s="474"/>
      <c r="E71" s="477"/>
      <c r="F71" s="169" t="s">
        <v>380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253"/>
    </row>
    <row r="72" spans="1:31" s="110" customFormat="1" ht="48" customHeight="1" x14ac:dyDescent="0.3">
      <c r="A72" s="394"/>
      <c r="B72" s="391"/>
      <c r="C72" s="447"/>
      <c r="D72" s="472"/>
      <c r="E72" s="475"/>
      <c r="F72" s="170" t="s">
        <v>378</v>
      </c>
      <c r="G72" s="184"/>
      <c r="H72" s="125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58"/>
    </row>
    <row r="73" spans="1:31" s="110" customFormat="1" ht="48" customHeight="1" x14ac:dyDescent="0.3">
      <c r="A73" s="395"/>
      <c r="B73" s="392"/>
      <c r="C73" s="448"/>
      <c r="D73" s="473"/>
      <c r="E73" s="476"/>
      <c r="F73" s="171" t="s">
        <v>379</v>
      </c>
      <c r="G73" s="119">
        <f t="shared" ref="G73:AE73" si="24">G74-G72</f>
        <v>0</v>
      </c>
      <c r="H73" s="122">
        <f t="shared" si="24"/>
        <v>0</v>
      </c>
      <c r="I73" s="119">
        <f t="shared" si="24"/>
        <v>0</v>
      </c>
      <c r="J73" s="119">
        <f t="shared" si="24"/>
        <v>0</v>
      </c>
      <c r="K73" s="119">
        <f t="shared" si="24"/>
        <v>0</v>
      </c>
      <c r="L73" s="119">
        <f t="shared" si="24"/>
        <v>0</v>
      </c>
      <c r="M73" s="119">
        <f t="shared" si="24"/>
        <v>0</v>
      </c>
      <c r="N73" s="119">
        <f t="shared" si="24"/>
        <v>0</v>
      </c>
      <c r="O73" s="119">
        <f t="shared" si="24"/>
        <v>0</v>
      </c>
      <c r="P73" s="119">
        <f t="shared" si="24"/>
        <v>0</v>
      </c>
      <c r="Q73" s="119">
        <f t="shared" si="24"/>
        <v>0</v>
      </c>
      <c r="R73" s="119">
        <f t="shared" si="24"/>
        <v>0</v>
      </c>
      <c r="S73" s="119">
        <f t="shared" si="24"/>
        <v>0</v>
      </c>
      <c r="T73" s="119">
        <f t="shared" si="24"/>
        <v>0</v>
      </c>
      <c r="U73" s="119">
        <f t="shared" si="24"/>
        <v>0</v>
      </c>
      <c r="V73" s="119">
        <f t="shared" si="24"/>
        <v>0</v>
      </c>
      <c r="W73" s="119">
        <f t="shared" si="24"/>
        <v>0</v>
      </c>
      <c r="X73" s="119">
        <f t="shared" si="24"/>
        <v>0</v>
      </c>
      <c r="Y73" s="119">
        <f t="shared" si="24"/>
        <v>0</v>
      </c>
      <c r="Z73" s="119">
        <f t="shared" si="24"/>
        <v>0</v>
      </c>
      <c r="AA73" s="119">
        <f t="shared" si="24"/>
        <v>0</v>
      </c>
      <c r="AB73" s="119">
        <f t="shared" si="24"/>
        <v>0</v>
      </c>
      <c r="AC73" s="119">
        <f t="shared" si="24"/>
        <v>0</v>
      </c>
      <c r="AD73" s="119">
        <f t="shared" si="24"/>
        <v>0</v>
      </c>
      <c r="AE73" s="249">
        <f t="shared" si="24"/>
        <v>0</v>
      </c>
    </row>
    <row r="74" spans="1:31" s="110" customFormat="1" ht="48" customHeight="1" x14ac:dyDescent="0.3">
      <c r="A74" s="396"/>
      <c r="B74" s="393"/>
      <c r="C74" s="449"/>
      <c r="D74" s="474"/>
      <c r="E74" s="477"/>
      <c r="F74" s="169" t="s">
        <v>380</v>
      </c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253"/>
    </row>
    <row r="75" spans="1:31" s="110" customFormat="1" ht="75.75" customHeight="1" x14ac:dyDescent="0.3">
      <c r="A75" s="394"/>
      <c r="B75" s="391"/>
      <c r="C75" s="447"/>
      <c r="D75" s="472"/>
      <c r="E75" s="475"/>
      <c r="F75" s="170" t="s">
        <v>378</v>
      </c>
      <c r="G75" s="184"/>
      <c r="H75" s="125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58"/>
    </row>
    <row r="76" spans="1:31" s="110" customFormat="1" ht="75.75" customHeight="1" x14ac:dyDescent="0.3">
      <c r="A76" s="395"/>
      <c r="B76" s="392"/>
      <c r="C76" s="448"/>
      <c r="D76" s="473"/>
      <c r="E76" s="476"/>
      <c r="F76" s="171" t="s">
        <v>379</v>
      </c>
      <c r="G76" s="119">
        <f t="shared" ref="G76:AE76" si="25">G77-G75</f>
        <v>0</v>
      </c>
      <c r="H76" s="122">
        <f t="shared" si="25"/>
        <v>0</v>
      </c>
      <c r="I76" s="119">
        <f t="shared" si="25"/>
        <v>0</v>
      </c>
      <c r="J76" s="119">
        <f t="shared" si="25"/>
        <v>0</v>
      </c>
      <c r="K76" s="119">
        <f t="shared" si="25"/>
        <v>0</v>
      </c>
      <c r="L76" s="119">
        <f t="shared" si="25"/>
        <v>0</v>
      </c>
      <c r="M76" s="119">
        <f t="shared" si="25"/>
        <v>0</v>
      </c>
      <c r="N76" s="119">
        <f t="shared" si="25"/>
        <v>0</v>
      </c>
      <c r="O76" s="119">
        <f t="shared" si="25"/>
        <v>0</v>
      </c>
      <c r="P76" s="119">
        <f t="shared" si="25"/>
        <v>0</v>
      </c>
      <c r="Q76" s="119">
        <f t="shared" si="25"/>
        <v>0</v>
      </c>
      <c r="R76" s="119">
        <f t="shared" si="25"/>
        <v>0</v>
      </c>
      <c r="S76" s="119">
        <f t="shared" si="25"/>
        <v>0</v>
      </c>
      <c r="T76" s="119">
        <f t="shared" si="25"/>
        <v>0</v>
      </c>
      <c r="U76" s="119">
        <f t="shared" si="25"/>
        <v>0</v>
      </c>
      <c r="V76" s="119">
        <f t="shared" si="25"/>
        <v>0</v>
      </c>
      <c r="W76" s="119">
        <f t="shared" si="25"/>
        <v>0</v>
      </c>
      <c r="X76" s="119">
        <f t="shared" si="25"/>
        <v>0</v>
      </c>
      <c r="Y76" s="119">
        <f t="shared" si="25"/>
        <v>0</v>
      </c>
      <c r="Z76" s="119">
        <f t="shared" si="25"/>
        <v>0</v>
      </c>
      <c r="AA76" s="119">
        <f t="shared" si="25"/>
        <v>0</v>
      </c>
      <c r="AB76" s="119">
        <f t="shared" si="25"/>
        <v>0</v>
      </c>
      <c r="AC76" s="119">
        <f t="shared" si="25"/>
        <v>0</v>
      </c>
      <c r="AD76" s="119">
        <f t="shared" si="25"/>
        <v>0</v>
      </c>
      <c r="AE76" s="249">
        <f t="shared" si="25"/>
        <v>0</v>
      </c>
    </row>
    <row r="77" spans="1:31" s="110" customFormat="1" ht="75.75" customHeight="1" x14ac:dyDescent="0.3">
      <c r="A77" s="396"/>
      <c r="B77" s="393"/>
      <c r="C77" s="449"/>
      <c r="D77" s="474"/>
      <c r="E77" s="477"/>
      <c r="F77" s="169" t="s">
        <v>380</v>
      </c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253"/>
    </row>
    <row r="78" spans="1:31" s="110" customFormat="1" ht="60" customHeight="1" x14ac:dyDescent="0.3">
      <c r="A78" s="394"/>
      <c r="B78" s="391"/>
      <c r="C78" s="447"/>
      <c r="D78" s="481"/>
      <c r="E78" s="478"/>
      <c r="F78" s="170" t="s">
        <v>378</v>
      </c>
      <c r="G78" s="184"/>
      <c r="H78" s="125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58"/>
    </row>
    <row r="79" spans="1:31" s="110" customFormat="1" ht="60" customHeight="1" x14ac:dyDescent="0.3">
      <c r="A79" s="395"/>
      <c r="B79" s="392"/>
      <c r="C79" s="448"/>
      <c r="D79" s="482"/>
      <c r="E79" s="479"/>
      <c r="F79" s="171" t="s">
        <v>379</v>
      </c>
      <c r="G79" s="119">
        <f t="shared" ref="G79:AE79" si="26">G80-G78</f>
        <v>0</v>
      </c>
      <c r="H79" s="122">
        <f t="shared" si="26"/>
        <v>0</v>
      </c>
      <c r="I79" s="119">
        <f t="shared" si="26"/>
        <v>0</v>
      </c>
      <c r="J79" s="119">
        <f t="shared" si="26"/>
        <v>0</v>
      </c>
      <c r="K79" s="119">
        <f t="shared" si="26"/>
        <v>0</v>
      </c>
      <c r="L79" s="119">
        <f t="shared" si="26"/>
        <v>0</v>
      </c>
      <c r="M79" s="119">
        <f t="shared" si="26"/>
        <v>0</v>
      </c>
      <c r="N79" s="119">
        <f t="shared" si="26"/>
        <v>0</v>
      </c>
      <c r="O79" s="119">
        <f t="shared" si="26"/>
        <v>0</v>
      </c>
      <c r="P79" s="119">
        <f t="shared" si="26"/>
        <v>0</v>
      </c>
      <c r="Q79" s="119">
        <f t="shared" si="26"/>
        <v>0</v>
      </c>
      <c r="R79" s="119">
        <f t="shared" si="26"/>
        <v>0</v>
      </c>
      <c r="S79" s="119">
        <f t="shared" si="26"/>
        <v>0</v>
      </c>
      <c r="T79" s="119">
        <f t="shared" si="26"/>
        <v>0</v>
      </c>
      <c r="U79" s="119">
        <f t="shared" si="26"/>
        <v>0</v>
      </c>
      <c r="V79" s="119">
        <f t="shared" si="26"/>
        <v>0</v>
      </c>
      <c r="W79" s="119">
        <f t="shared" si="26"/>
        <v>0</v>
      </c>
      <c r="X79" s="119">
        <f t="shared" si="26"/>
        <v>0</v>
      </c>
      <c r="Y79" s="119">
        <f t="shared" si="26"/>
        <v>0</v>
      </c>
      <c r="Z79" s="119">
        <f t="shared" si="26"/>
        <v>0</v>
      </c>
      <c r="AA79" s="119">
        <f t="shared" si="26"/>
        <v>0</v>
      </c>
      <c r="AB79" s="119">
        <f t="shared" si="26"/>
        <v>0</v>
      </c>
      <c r="AC79" s="119">
        <f t="shared" si="26"/>
        <v>0</v>
      </c>
      <c r="AD79" s="119">
        <f t="shared" si="26"/>
        <v>0</v>
      </c>
      <c r="AE79" s="249">
        <f t="shared" si="26"/>
        <v>0</v>
      </c>
    </row>
    <row r="80" spans="1:31" s="110" customFormat="1" ht="60" customHeight="1" x14ac:dyDescent="0.3">
      <c r="A80" s="396"/>
      <c r="B80" s="393"/>
      <c r="C80" s="449"/>
      <c r="D80" s="483"/>
      <c r="E80" s="480"/>
      <c r="F80" s="169" t="s">
        <v>380</v>
      </c>
      <c r="G80" s="120"/>
      <c r="H80" s="124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253"/>
    </row>
    <row r="81" spans="1:31" s="110" customFormat="1" ht="65.25" customHeight="1" x14ac:dyDescent="0.3">
      <c r="A81" s="394"/>
      <c r="B81" s="391"/>
      <c r="C81" s="447"/>
      <c r="D81" s="472"/>
      <c r="E81" s="475"/>
      <c r="F81" s="170" t="s">
        <v>378</v>
      </c>
      <c r="G81" s="184"/>
      <c r="H81" s="125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58"/>
    </row>
    <row r="82" spans="1:31" s="110" customFormat="1" ht="65.25" customHeight="1" x14ac:dyDescent="0.3">
      <c r="A82" s="395"/>
      <c r="B82" s="392"/>
      <c r="C82" s="448"/>
      <c r="D82" s="473"/>
      <c r="E82" s="476"/>
      <c r="F82" s="171" t="s">
        <v>379</v>
      </c>
      <c r="G82" s="119">
        <f t="shared" ref="G82:AE82" si="27">G83-G81</f>
        <v>0</v>
      </c>
      <c r="H82" s="122">
        <f t="shared" si="27"/>
        <v>0</v>
      </c>
      <c r="I82" s="119">
        <f t="shared" si="27"/>
        <v>0</v>
      </c>
      <c r="J82" s="119">
        <f t="shared" si="27"/>
        <v>0</v>
      </c>
      <c r="K82" s="119">
        <f t="shared" si="27"/>
        <v>0</v>
      </c>
      <c r="L82" s="119">
        <f t="shared" si="27"/>
        <v>0</v>
      </c>
      <c r="M82" s="119">
        <f t="shared" si="27"/>
        <v>0</v>
      </c>
      <c r="N82" s="119">
        <f t="shared" si="27"/>
        <v>0</v>
      </c>
      <c r="O82" s="119">
        <f t="shared" si="27"/>
        <v>0</v>
      </c>
      <c r="P82" s="119">
        <f t="shared" si="27"/>
        <v>0</v>
      </c>
      <c r="Q82" s="119">
        <f t="shared" si="27"/>
        <v>0</v>
      </c>
      <c r="R82" s="119">
        <f t="shared" si="27"/>
        <v>0</v>
      </c>
      <c r="S82" s="119">
        <f t="shared" si="27"/>
        <v>0</v>
      </c>
      <c r="T82" s="119">
        <f t="shared" si="27"/>
        <v>0</v>
      </c>
      <c r="U82" s="119">
        <f t="shared" si="27"/>
        <v>0</v>
      </c>
      <c r="V82" s="119">
        <f t="shared" si="27"/>
        <v>0</v>
      </c>
      <c r="W82" s="119">
        <f t="shared" si="27"/>
        <v>0</v>
      </c>
      <c r="X82" s="119">
        <f t="shared" si="27"/>
        <v>0</v>
      </c>
      <c r="Y82" s="119">
        <f t="shared" si="27"/>
        <v>0</v>
      </c>
      <c r="Z82" s="119">
        <f t="shared" si="27"/>
        <v>0</v>
      </c>
      <c r="AA82" s="119">
        <f t="shared" si="27"/>
        <v>0</v>
      </c>
      <c r="AB82" s="119">
        <f t="shared" si="27"/>
        <v>0</v>
      </c>
      <c r="AC82" s="119">
        <f t="shared" si="27"/>
        <v>0</v>
      </c>
      <c r="AD82" s="119">
        <f t="shared" si="27"/>
        <v>0</v>
      </c>
      <c r="AE82" s="249">
        <f t="shared" si="27"/>
        <v>0</v>
      </c>
    </row>
    <row r="83" spans="1:31" s="110" customFormat="1" ht="65.25" customHeight="1" x14ac:dyDescent="0.3">
      <c r="A83" s="396"/>
      <c r="B83" s="393"/>
      <c r="C83" s="449"/>
      <c r="D83" s="474"/>
      <c r="E83" s="477"/>
      <c r="F83" s="169" t="s">
        <v>380</v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253"/>
    </row>
    <row r="84" spans="1:31" s="110" customFormat="1" ht="48.75" customHeight="1" x14ac:dyDescent="0.3">
      <c r="A84" s="394"/>
      <c r="B84" s="391"/>
      <c r="C84" s="447"/>
      <c r="D84" s="472"/>
      <c r="E84" s="475"/>
      <c r="F84" s="170" t="s">
        <v>378</v>
      </c>
      <c r="G84" s="184"/>
      <c r="H84" s="125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58"/>
    </row>
    <row r="85" spans="1:31" s="110" customFormat="1" ht="48.75" customHeight="1" x14ac:dyDescent="0.3">
      <c r="A85" s="395"/>
      <c r="B85" s="392"/>
      <c r="C85" s="448"/>
      <c r="D85" s="473"/>
      <c r="E85" s="476"/>
      <c r="F85" s="171" t="s">
        <v>379</v>
      </c>
      <c r="G85" s="119">
        <f t="shared" ref="G85:AE85" si="28">G86-G84</f>
        <v>0</v>
      </c>
      <c r="H85" s="122">
        <f t="shared" si="28"/>
        <v>0</v>
      </c>
      <c r="I85" s="119">
        <f t="shared" si="28"/>
        <v>0</v>
      </c>
      <c r="J85" s="119">
        <f t="shared" si="28"/>
        <v>0</v>
      </c>
      <c r="K85" s="119">
        <f t="shared" si="28"/>
        <v>0</v>
      </c>
      <c r="L85" s="119">
        <f t="shared" si="28"/>
        <v>0</v>
      </c>
      <c r="M85" s="119">
        <f t="shared" si="28"/>
        <v>0</v>
      </c>
      <c r="N85" s="119">
        <f t="shared" si="28"/>
        <v>0</v>
      </c>
      <c r="O85" s="119">
        <f t="shared" si="28"/>
        <v>0</v>
      </c>
      <c r="P85" s="119">
        <f t="shared" si="28"/>
        <v>0</v>
      </c>
      <c r="Q85" s="119">
        <f t="shared" si="28"/>
        <v>0</v>
      </c>
      <c r="R85" s="119">
        <f t="shared" si="28"/>
        <v>0</v>
      </c>
      <c r="S85" s="119">
        <f t="shared" si="28"/>
        <v>0</v>
      </c>
      <c r="T85" s="119">
        <f t="shared" si="28"/>
        <v>0</v>
      </c>
      <c r="U85" s="119">
        <f t="shared" si="28"/>
        <v>0</v>
      </c>
      <c r="V85" s="119">
        <f t="shared" si="28"/>
        <v>0</v>
      </c>
      <c r="W85" s="119">
        <f t="shared" si="28"/>
        <v>0</v>
      </c>
      <c r="X85" s="119">
        <f t="shared" si="28"/>
        <v>0</v>
      </c>
      <c r="Y85" s="119">
        <f t="shared" si="28"/>
        <v>0</v>
      </c>
      <c r="Z85" s="119">
        <f t="shared" si="28"/>
        <v>0</v>
      </c>
      <c r="AA85" s="119">
        <f t="shared" si="28"/>
        <v>0</v>
      </c>
      <c r="AB85" s="119">
        <f t="shared" si="28"/>
        <v>0</v>
      </c>
      <c r="AC85" s="119">
        <f t="shared" si="28"/>
        <v>0</v>
      </c>
      <c r="AD85" s="119">
        <f t="shared" si="28"/>
        <v>0</v>
      </c>
      <c r="AE85" s="249">
        <f t="shared" si="28"/>
        <v>0</v>
      </c>
    </row>
    <row r="86" spans="1:31" s="110" customFormat="1" ht="48.75" customHeight="1" x14ac:dyDescent="0.3">
      <c r="A86" s="396"/>
      <c r="B86" s="393"/>
      <c r="C86" s="449"/>
      <c r="D86" s="474"/>
      <c r="E86" s="477"/>
      <c r="F86" s="169" t="s">
        <v>380</v>
      </c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253"/>
    </row>
    <row r="87" spans="1:31" s="110" customFormat="1" ht="63" customHeight="1" x14ac:dyDescent="0.3">
      <c r="A87" s="394"/>
      <c r="B87" s="391"/>
      <c r="C87" s="447"/>
      <c r="D87" s="472"/>
      <c r="E87" s="475"/>
      <c r="F87" s="170" t="s">
        <v>378</v>
      </c>
      <c r="G87" s="184"/>
      <c r="H87" s="125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58"/>
    </row>
    <row r="88" spans="1:31" s="110" customFormat="1" ht="63" customHeight="1" x14ac:dyDescent="0.3">
      <c r="A88" s="395"/>
      <c r="B88" s="392"/>
      <c r="C88" s="448"/>
      <c r="D88" s="473"/>
      <c r="E88" s="476"/>
      <c r="F88" s="171" t="s">
        <v>379</v>
      </c>
      <c r="G88" s="119">
        <f t="shared" ref="G88:AE88" si="29">G89-G87</f>
        <v>0</v>
      </c>
      <c r="H88" s="122">
        <f t="shared" si="29"/>
        <v>0</v>
      </c>
      <c r="I88" s="119">
        <f t="shared" si="29"/>
        <v>0</v>
      </c>
      <c r="J88" s="119">
        <f t="shared" si="29"/>
        <v>0</v>
      </c>
      <c r="K88" s="119">
        <f t="shared" si="29"/>
        <v>0</v>
      </c>
      <c r="L88" s="119">
        <f t="shared" si="29"/>
        <v>0</v>
      </c>
      <c r="M88" s="119">
        <f t="shared" si="29"/>
        <v>0</v>
      </c>
      <c r="N88" s="119">
        <f t="shared" si="29"/>
        <v>0</v>
      </c>
      <c r="O88" s="119">
        <f t="shared" si="29"/>
        <v>0</v>
      </c>
      <c r="P88" s="119">
        <f t="shared" si="29"/>
        <v>0</v>
      </c>
      <c r="Q88" s="119">
        <f t="shared" si="29"/>
        <v>0</v>
      </c>
      <c r="R88" s="119">
        <f t="shared" si="29"/>
        <v>0</v>
      </c>
      <c r="S88" s="119">
        <f t="shared" si="29"/>
        <v>0</v>
      </c>
      <c r="T88" s="119">
        <f t="shared" si="29"/>
        <v>0</v>
      </c>
      <c r="U88" s="119">
        <f t="shared" si="29"/>
        <v>0</v>
      </c>
      <c r="V88" s="119">
        <f t="shared" si="29"/>
        <v>0</v>
      </c>
      <c r="W88" s="119">
        <f t="shared" si="29"/>
        <v>0</v>
      </c>
      <c r="X88" s="119">
        <f t="shared" si="29"/>
        <v>0</v>
      </c>
      <c r="Y88" s="119">
        <f t="shared" si="29"/>
        <v>0</v>
      </c>
      <c r="Z88" s="119">
        <f t="shared" si="29"/>
        <v>0</v>
      </c>
      <c r="AA88" s="119">
        <f t="shared" si="29"/>
        <v>0</v>
      </c>
      <c r="AB88" s="119">
        <f t="shared" si="29"/>
        <v>0</v>
      </c>
      <c r="AC88" s="119">
        <f t="shared" si="29"/>
        <v>0</v>
      </c>
      <c r="AD88" s="119">
        <f t="shared" si="29"/>
        <v>0</v>
      </c>
      <c r="AE88" s="249">
        <f t="shared" si="29"/>
        <v>0</v>
      </c>
    </row>
    <row r="89" spans="1:31" s="110" customFormat="1" ht="63" customHeight="1" x14ac:dyDescent="0.3">
      <c r="A89" s="396"/>
      <c r="B89" s="393"/>
      <c r="C89" s="449"/>
      <c r="D89" s="474"/>
      <c r="E89" s="477"/>
      <c r="F89" s="169" t="s">
        <v>380</v>
      </c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253"/>
    </row>
    <row r="90" spans="1:31" s="110" customFormat="1" ht="42" customHeight="1" x14ac:dyDescent="0.3">
      <c r="A90" s="394"/>
      <c r="B90" s="391"/>
      <c r="C90" s="447"/>
      <c r="D90" s="472"/>
      <c r="E90" s="475"/>
      <c r="F90" s="170" t="s">
        <v>378</v>
      </c>
      <c r="G90" s="184"/>
      <c r="H90" s="125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58"/>
    </row>
    <row r="91" spans="1:31" s="110" customFormat="1" ht="42" customHeight="1" x14ac:dyDescent="0.3">
      <c r="A91" s="395"/>
      <c r="B91" s="392"/>
      <c r="C91" s="448"/>
      <c r="D91" s="473"/>
      <c r="E91" s="476"/>
      <c r="F91" s="171" t="s">
        <v>379</v>
      </c>
      <c r="G91" s="119">
        <f t="shared" ref="G91:AE91" si="30">G92-G90</f>
        <v>0</v>
      </c>
      <c r="H91" s="122">
        <f t="shared" si="30"/>
        <v>0</v>
      </c>
      <c r="I91" s="119">
        <f t="shared" si="30"/>
        <v>0</v>
      </c>
      <c r="J91" s="119">
        <f t="shared" si="30"/>
        <v>0</v>
      </c>
      <c r="K91" s="119">
        <f t="shared" si="30"/>
        <v>0</v>
      </c>
      <c r="L91" s="119">
        <f t="shared" si="30"/>
        <v>0</v>
      </c>
      <c r="M91" s="119">
        <f t="shared" si="30"/>
        <v>0</v>
      </c>
      <c r="N91" s="119">
        <f t="shared" si="30"/>
        <v>0</v>
      </c>
      <c r="O91" s="119">
        <f t="shared" si="30"/>
        <v>0</v>
      </c>
      <c r="P91" s="119">
        <f t="shared" si="30"/>
        <v>0</v>
      </c>
      <c r="Q91" s="119">
        <f t="shared" si="30"/>
        <v>0</v>
      </c>
      <c r="R91" s="119">
        <f t="shared" si="30"/>
        <v>0</v>
      </c>
      <c r="S91" s="119">
        <f t="shared" si="30"/>
        <v>0</v>
      </c>
      <c r="T91" s="119">
        <f t="shared" si="30"/>
        <v>0</v>
      </c>
      <c r="U91" s="119">
        <f t="shared" si="30"/>
        <v>0</v>
      </c>
      <c r="V91" s="119">
        <f t="shared" si="30"/>
        <v>0</v>
      </c>
      <c r="W91" s="119">
        <f t="shared" si="30"/>
        <v>0</v>
      </c>
      <c r="X91" s="119">
        <f t="shared" si="30"/>
        <v>0</v>
      </c>
      <c r="Y91" s="119">
        <f t="shared" si="30"/>
        <v>0</v>
      </c>
      <c r="Z91" s="119">
        <f t="shared" si="30"/>
        <v>0</v>
      </c>
      <c r="AA91" s="119">
        <f t="shared" si="30"/>
        <v>0</v>
      </c>
      <c r="AB91" s="119">
        <f t="shared" si="30"/>
        <v>0</v>
      </c>
      <c r="AC91" s="119">
        <f t="shared" si="30"/>
        <v>0</v>
      </c>
      <c r="AD91" s="119">
        <f t="shared" si="30"/>
        <v>0</v>
      </c>
      <c r="AE91" s="249">
        <f t="shared" si="30"/>
        <v>0</v>
      </c>
    </row>
    <row r="92" spans="1:31" s="110" customFormat="1" ht="42" customHeight="1" x14ac:dyDescent="0.3">
      <c r="A92" s="396"/>
      <c r="B92" s="393"/>
      <c r="C92" s="449"/>
      <c r="D92" s="474"/>
      <c r="E92" s="477"/>
      <c r="F92" s="169" t="s">
        <v>380</v>
      </c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253"/>
    </row>
    <row r="93" spans="1:31" s="110" customFormat="1" ht="44.25" customHeight="1" x14ac:dyDescent="0.3">
      <c r="A93" s="394"/>
      <c r="B93" s="391"/>
      <c r="C93" s="447"/>
      <c r="D93" s="472"/>
      <c r="E93" s="475"/>
      <c r="F93" s="170" t="s">
        <v>378</v>
      </c>
      <c r="G93" s="184"/>
      <c r="H93" s="125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58"/>
    </row>
    <row r="94" spans="1:31" s="110" customFormat="1" ht="44.25" customHeight="1" x14ac:dyDescent="0.3">
      <c r="A94" s="395"/>
      <c r="B94" s="392"/>
      <c r="C94" s="448"/>
      <c r="D94" s="473"/>
      <c r="E94" s="476"/>
      <c r="F94" s="171" t="s">
        <v>379</v>
      </c>
      <c r="G94" s="119">
        <f t="shared" ref="G94:AE94" si="31">G95-G93</f>
        <v>0</v>
      </c>
      <c r="H94" s="122">
        <f t="shared" si="31"/>
        <v>0</v>
      </c>
      <c r="I94" s="119">
        <f t="shared" si="31"/>
        <v>0</v>
      </c>
      <c r="J94" s="119">
        <f t="shared" si="31"/>
        <v>0</v>
      </c>
      <c r="K94" s="119">
        <f t="shared" si="31"/>
        <v>0</v>
      </c>
      <c r="L94" s="119">
        <f t="shared" si="31"/>
        <v>0</v>
      </c>
      <c r="M94" s="119">
        <f t="shared" si="31"/>
        <v>0</v>
      </c>
      <c r="N94" s="119">
        <f t="shared" si="31"/>
        <v>0</v>
      </c>
      <c r="O94" s="119">
        <f t="shared" si="31"/>
        <v>0</v>
      </c>
      <c r="P94" s="119">
        <f t="shared" si="31"/>
        <v>0</v>
      </c>
      <c r="Q94" s="119">
        <f t="shared" si="31"/>
        <v>0</v>
      </c>
      <c r="R94" s="119">
        <f t="shared" si="31"/>
        <v>0</v>
      </c>
      <c r="S94" s="119">
        <f t="shared" si="31"/>
        <v>0</v>
      </c>
      <c r="T94" s="119">
        <f t="shared" si="31"/>
        <v>0</v>
      </c>
      <c r="U94" s="119">
        <f t="shared" si="31"/>
        <v>0</v>
      </c>
      <c r="V94" s="119">
        <f t="shared" si="31"/>
        <v>0</v>
      </c>
      <c r="W94" s="119">
        <f t="shared" si="31"/>
        <v>0</v>
      </c>
      <c r="X94" s="119">
        <f t="shared" si="31"/>
        <v>0</v>
      </c>
      <c r="Y94" s="119">
        <f t="shared" si="31"/>
        <v>0</v>
      </c>
      <c r="Z94" s="119">
        <f t="shared" si="31"/>
        <v>0</v>
      </c>
      <c r="AA94" s="119">
        <f t="shared" si="31"/>
        <v>0</v>
      </c>
      <c r="AB94" s="119">
        <f t="shared" si="31"/>
        <v>0</v>
      </c>
      <c r="AC94" s="119">
        <f t="shared" si="31"/>
        <v>0</v>
      </c>
      <c r="AD94" s="119">
        <f t="shared" si="31"/>
        <v>0</v>
      </c>
      <c r="AE94" s="249">
        <f t="shared" si="31"/>
        <v>0</v>
      </c>
    </row>
    <row r="95" spans="1:31" s="110" customFormat="1" ht="44.25" customHeight="1" x14ac:dyDescent="0.3">
      <c r="A95" s="396"/>
      <c r="B95" s="393"/>
      <c r="C95" s="449"/>
      <c r="D95" s="474"/>
      <c r="E95" s="477"/>
      <c r="F95" s="169" t="s">
        <v>380</v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253"/>
    </row>
    <row r="96" spans="1:31" s="110" customFormat="1" ht="51.75" customHeight="1" x14ac:dyDescent="0.3">
      <c r="A96" s="394"/>
      <c r="B96" s="391"/>
      <c r="C96" s="447"/>
      <c r="D96" s="481"/>
      <c r="E96" s="478"/>
      <c r="F96" s="170" t="s">
        <v>378</v>
      </c>
      <c r="G96" s="184"/>
      <c r="H96" s="125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58"/>
    </row>
    <row r="97" spans="1:31" s="110" customFormat="1" ht="51.75" customHeight="1" x14ac:dyDescent="0.3">
      <c r="A97" s="395"/>
      <c r="B97" s="392"/>
      <c r="C97" s="448"/>
      <c r="D97" s="482"/>
      <c r="E97" s="479"/>
      <c r="F97" s="171" t="s">
        <v>379</v>
      </c>
      <c r="G97" s="119">
        <f t="shared" ref="G97:AE97" si="32">G98-G96</f>
        <v>0</v>
      </c>
      <c r="H97" s="122">
        <f t="shared" si="32"/>
        <v>0</v>
      </c>
      <c r="I97" s="119">
        <f t="shared" si="32"/>
        <v>0</v>
      </c>
      <c r="J97" s="119">
        <f t="shared" si="32"/>
        <v>0</v>
      </c>
      <c r="K97" s="119">
        <f t="shared" si="32"/>
        <v>0</v>
      </c>
      <c r="L97" s="119">
        <f t="shared" si="32"/>
        <v>0</v>
      </c>
      <c r="M97" s="119">
        <f t="shared" si="32"/>
        <v>0</v>
      </c>
      <c r="N97" s="119">
        <f t="shared" si="32"/>
        <v>0</v>
      </c>
      <c r="O97" s="119">
        <f t="shared" si="32"/>
        <v>0</v>
      </c>
      <c r="P97" s="119">
        <f t="shared" si="32"/>
        <v>0</v>
      </c>
      <c r="Q97" s="119">
        <f t="shared" si="32"/>
        <v>0</v>
      </c>
      <c r="R97" s="119">
        <f t="shared" si="32"/>
        <v>0</v>
      </c>
      <c r="S97" s="119">
        <f t="shared" si="32"/>
        <v>0</v>
      </c>
      <c r="T97" s="119">
        <f t="shared" si="32"/>
        <v>0</v>
      </c>
      <c r="U97" s="119">
        <f t="shared" si="32"/>
        <v>0</v>
      </c>
      <c r="V97" s="119">
        <f t="shared" si="32"/>
        <v>0</v>
      </c>
      <c r="W97" s="119">
        <f t="shared" si="32"/>
        <v>0</v>
      </c>
      <c r="X97" s="119">
        <f t="shared" si="32"/>
        <v>0</v>
      </c>
      <c r="Y97" s="119">
        <f t="shared" si="32"/>
        <v>0</v>
      </c>
      <c r="Z97" s="119">
        <f t="shared" si="32"/>
        <v>0</v>
      </c>
      <c r="AA97" s="119">
        <f t="shared" si="32"/>
        <v>0</v>
      </c>
      <c r="AB97" s="119">
        <f t="shared" si="32"/>
        <v>0</v>
      </c>
      <c r="AC97" s="119">
        <f t="shared" si="32"/>
        <v>0</v>
      </c>
      <c r="AD97" s="119">
        <f t="shared" si="32"/>
        <v>0</v>
      </c>
      <c r="AE97" s="249">
        <f t="shared" si="32"/>
        <v>0</v>
      </c>
    </row>
    <row r="98" spans="1:31" s="110" customFormat="1" ht="51.75" customHeight="1" x14ac:dyDescent="0.3">
      <c r="A98" s="396"/>
      <c r="B98" s="393"/>
      <c r="C98" s="449"/>
      <c r="D98" s="483"/>
      <c r="E98" s="480"/>
      <c r="F98" s="169" t="s">
        <v>380</v>
      </c>
      <c r="G98" s="120"/>
      <c r="H98" s="124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253"/>
    </row>
    <row r="99" spans="1:31" s="110" customFormat="1" ht="77.25" customHeight="1" x14ac:dyDescent="0.3">
      <c r="A99" s="394"/>
      <c r="B99" s="391"/>
      <c r="C99" s="447"/>
      <c r="D99" s="472"/>
      <c r="E99" s="475"/>
      <c r="F99" s="170" t="s">
        <v>378</v>
      </c>
      <c r="G99" s="184"/>
      <c r="H99" s="125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58"/>
    </row>
    <row r="100" spans="1:31" s="110" customFormat="1" ht="77.25" customHeight="1" x14ac:dyDescent="0.3">
      <c r="A100" s="395"/>
      <c r="B100" s="392"/>
      <c r="C100" s="448"/>
      <c r="D100" s="473"/>
      <c r="E100" s="476"/>
      <c r="F100" s="171" t="s">
        <v>379</v>
      </c>
      <c r="G100" s="119">
        <f t="shared" ref="G100:AE100" si="33">G101-G99</f>
        <v>0</v>
      </c>
      <c r="H100" s="122">
        <f t="shared" si="33"/>
        <v>0</v>
      </c>
      <c r="I100" s="119">
        <f t="shared" si="33"/>
        <v>0</v>
      </c>
      <c r="J100" s="119">
        <f t="shared" si="33"/>
        <v>0</v>
      </c>
      <c r="K100" s="119">
        <f t="shared" si="33"/>
        <v>0</v>
      </c>
      <c r="L100" s="119">
        <f t="shared" si="33"/>
        <v>0</v>
      </c>
      <c r="M100" s="119">
        <f t="shared" si="33"/>
        <v>0</v>
      </c>
      <c r="N100" s="119">
        <f t="shared" si="33"/>
        <v>0</v>
      </c>
      <c r="O100" s="119">
        <f t="shared" si="33"/>
        <v>0</v>
      </c>
      <c r="P100" s="119">
        <f t="shared" si="33"/>
        <v>0</v>
      </c>
      <c r="Q100" s="119">
        <f t="shared" si="33"/>
        <v>0</v>
      </c>
      <c r="R100" s="119">
        <f t="shared" si="33"/>
        <v>0</v>
      </c>
      <c r="S100" s="119">
        <f t="shared" si="33"/>
        <v>0</v>
      </c>
      <c r="T100" s="119">
        <f t="shared" si="33"/>
        <v>0</v>
      </c>
      <c r="U100" s="119">
        <f t="shared" si="33"/>
        <v>0</v>
      </c>
      <c r="V100" s="119">
        <f t="shared" si="33"/>
        <v>0</v>
      </c>
      <c r="W100" s="119">
        <f t="shared" si="33"/>
        <v>0</v>
      </c>
      <c r="X100" s="119">
        <f t="shared" si="33"/>
        <v>0</v>
      </c>
      <c r="Y100" s="119">
        <f t="shared" si="33"/>
        <v>0</v>
      </c>
      <c r="Z100" s="119">
        <f t="shared" si="33"/>
        <v>0</v>
      </c>
      <c r="AA100" s="119">
        <f t="shared" si="33"/>
        <v>0</v>
      </c>
      <c r="AB100" s="119">
        <f t="shared" si="33"/>
        <v>0</v>
      </c>
      <c r="AC100" s="119">
        <f t="shared" si="33"/>
        <v>0</v>
      </c>
      <c r="AD100" s="119">
        <f t="shared" si="33"/>
        <v>0</v>
      </c>
      <c r="AE100" s="249">
        <f t="shared" si="33"/>
        <v>0</v>
      </c>
    </row>
    <row r="101" spans="1:31" s="110" customFormat="1" ht="77.25" customHeight="1" x14ac:dyDescent="0.3">
      <c r="A101" s="396"/>
      <c r="B101" s="393"/>
      <c r="C101" s="449"/>
      <c r="D101" s="474"/>
      <c r="E101" s="477"/>
      <c r="F101" s="169" t="s">
        <v>380</v>
      </c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253"/>
    </row>
    <row r="102" spans="1:31" s="110" customFormat="1" ht="40.5" customHeight="1" x14ac:dyDescent="0.3">
      <c r="A102" s="394"/>
      <c r="B102" s="391"/>
      <c r="C102" s="447"/>
      <c r="D102" s="472"/>
      <c r="E102" s="475"/>
      <c r="F102" s="170" t="s">
        <v>378</v>
      </c>
      <c r="G102" s="184"/>
      <c r="H102" s="125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58"/>
    </row>
    <row r="103" spans="1:31" s="110" customFormat="1" ht="40.5" customHeight="1" x14ac:dyDescent="0.3">
      <c r="A103" s="395"/>
      <c r="B103" s="392"/>
      <c r="C103" s="448"/>
      <c r="D103" s="473"/>
      <c r="E103" s="476"/>
      <c r="F103" s="171" t="s">
        <v>379</v>
      </c>
      <c r="G103" s="119">
        <f t="shared" ref="G103:AE103" si="34">G104-G102</f>
        <v>0</v>
      </c>
      <c r="H103" s="122">
        <f t="shared" si="34"/>
        <v>0</v>
      </c>
      <c r="I103" s="119">
        <f t="shared" si="34"/>
        <v>0</v>
      </c>
      <c r="J103" s="119">
        <f t="shared" si="34"/>
        <v>0</v>
      </c>
      <c r="K103" s="119">
        <f t="shared" si="34"/>
        <v>0</v>
      </c>
      <c r="L103" s="119">
        <f t="shared" si="34"/>
        <v>0</v>
      </c>
      <c r="M103" s="119">
        <f t="shared" si="34"/>
        <v>0</v>
      </c>
      <c r="N103" s="119">
        <f t="shared" si="34"/>
        <v>0</v>
      </c>
      <c r="O103" s="119">
        <f t="shared" si="34"/>
        <v>0</v>
      </c>
      <c r="P103" s="119">
        <f t="shared" si="34"/>
        <v>0</v>
      </c>
      <c r="Q103" s="119">
        <f t="shared" si="34"/>
        <v>0</v>
      </c>
      <c r="R103" s="119">
        <f t="shared" si="34"/>
        <v>0</v>
      </c>
      <c r="S103" s="119">
        <f t="shared" si="34"/>
        <v>0</v>
      </c>
      <c r="T103" s="119">
        <f t="shared" si="34"/>
        <v>0</v>
      </c>
      <c r="U103" s="119">
        <f t="shared" si="34"/>
        <v>0</v>
      </c>
      <c r="V103" s="119">
        <f t="shared" si="34"/>
        <v>0</v>
      </c>
      <c r="W103" s="119">
        <f t="shared" si="34"/>
        <v>0</v>
      </c>
      <c r="X103" s="119">
        <f t="shared" si="34"/>
        <v>0</v>
      </c>
      <c r="Y103" s="119">
        <f t="shared" si="34"/>
        <v>0</v>
      </c>
      <c r="Z103" s="119">
        <f t="shared" si="34"/>
        <v>0</v>
      </c>
      <c r="AA103" s="119">
        <f t="shared" si="34"/>
        <v>0</v>
      </c>
      <c r="AB103" s="119">
        <f t="shared" si="34"/>
        <v>0</v>
      </c>
      <c r="AC103" s="119">
        <f t="shared" si="34"/>
        <v>0</v>
      </c>
      <c r="AD103" s="119">
        <f t="shared" si="34"/>
        <v>0</v>
      </c>
      <c r="AE103" s="249">
        <f t="shared" si="34"/>
        <v>0</v>
      </c>
    </row>
    <row r="104" spans="1:31" s="110" customFormat="1" ht="40.5" customHeight="1" x14ac:dyDescent="0.3">
      <c r="A104" s="396"/>
      <c r="B104" s="393"/>
      <c r="C104" s="449"/>
      <c r="D104" s="474"/>
      <c r="E104" s="477"/>
      <c r="F104" s="169" t="s">
        <v>380</v>
      </c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253"/>
    </row>
    <row r="105" spans="1:31" s="110" customFormat="1" ht="69" customHeight="1" x14ac:dyDescent="0.3">
      <c r="A105" s="394"/>
      <c r="B105" s="391"/>
      <c r="C105" s="447"/>
      <c r="D105" s="472"/>
      <c r="E105" s="475"/>
      <c r="F105" s="170" t="s">
        <v>378</v>
      </c>
      <c r="G105" s="184"/>
      <c r="H105" s="125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58"/>
    </row>
    <row r="106" spans="1:31" s="110" customFormat="1" ht="69" customHeight="1" x14ac:dyDescent="0.3">
      <c r="A106" s="395"/>
      <c r="B106" s="392"/>
      <c r="C106" s="448"/>
      <c r="D106" s="473"/>
      <c r="E106" s="476"/>
      <c r="F106" s="171" t="s">
        <v>379</v>
      </c>
      <c r="G106" s="119">
        <f>G107-G105</f>
        <v>0</v>
      </c>
      <c r="H106" s="122">
        <f>H107-H105</f>
        <v>0</v>
      </c>
      <c r="I106" s="119">
        <f t="shared" ref="I106:AE106" si="35">I107-I105</f>
        <v>0</v>
      </c>
      <c r="J106" s="119">
        <f t="shared" si="35"/>
        <v>0</v>
      </c>
      <c r="K106" s="119">
        <f t="shared" si="35"/>
        <v>0</v>
      </c>
      <c r="L106" s="119">
        <f t="shared" si="35"/>
        <v>0</v>
      </c>
      <c r="M106" s="119">
        <f t="shared" si="35"/>
        <v>0</v>
      </c>
      <c r="N106" s="119">
        <f t="shared" si="35"/>
        <v>0</v>
      </c>
      <c r="O106" s="119">
        <f t="shared" si="35"/>
        <v>0</v>
      </c>
      <c r="P106" s="119">
        <f t="shared" si="35"/>
        <v>0</v>
      </c>
      <c r="Q106" s="119">
        <f t="shared" si="35"/>
        <v>0</v>
      </c>
      <c r="R106" s="119">
        <f t="shared" si="35"/>
        <v>0</v>
      </c>
      <c r="S106" s="119">
        <f t="shared" si="35"/>
        <v>0</v>
      </c>
      <c r="T106" s="119">
        <f t="shared" si="35"/>
        <v>0</v>
      </c>
      <c r="U106" s="119">
        <f t="shared" si="35"/>
        <v>0</v>
      </c>
      <c r="V106" s="119">
        <f t="shared" si="35"/>
        <v>0</v>
      </c>
      <c r="W106" s="119">
        <f t="shared" si="35"/>
        <v>0</v>
      </c>
      <c r="X106" s="119">
        <f t="shared" si="35"/>
        <v>0</v>
      </c>
      <c r="Y106" s="119">
        <f t="shared" si="35"/>
        <v>0</v>
      </c>
      <c r="Z106" s="119">
        <f t="shared" si="35"/>
        <v>0</v>
      </c>
      <c r="AA106" s="119">
        <f t="shared" si="35"/>
        <v>0</v>
      </c>
      <c r="AB106" s="119">
        <f t="shared" si="35"/>
        <v>0</v>
      </c>
      <c r="AC106" s="119">
        <f t="shared" si="35"/>
        <v>0</v>
      </c>
      <c r="AD106" s="119">
        <f t="shared" si="35"/>
        <v>0</v>
      </c>
      <c r="AE106" s="249">
        <f t="shared" si="35"/>
        <v>0</v>
      </c>
    </row>
    <row r="107" spans="1:31" s="110" customFormat="1" ht="69" customHeight="1" x14ac:dyDescent="0.3">
      <c r="A107" s="396"/>
      <c r="B107" s="393"/>
      <c r="C107" s="449"/>
      <c r="D107" s="474"/>
      <c r="E107" s="477"/>
      <c r="F107" s="169" t="s">
        <v>380</v>
      </c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253"/>
    </row>
    <row r="108" spans="1:31" s="110" customFormat="1" ht="63.75" customHeight="1" x14ac:dyDescent="0.3">
      <c r="A108" s="394"/>
      <c r="B108" s="391"/>
      <c r="C108" s="447"/>
      <c r="D108" s="472"/>
      <c r="E108" s="475"/>
      <c r="F108" s="170" t="s">
        <v>378</v>
      </c>
      <c r="G108" s="184"/>
      <c r="H108" s="125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58"/>
    </row>
    <row r="109" spans="1:31" s="110" customFormat="1" ht="63.75" customHeight="1" x14ac:dyDescent="0.3">
      <c r="A109" s="395"/>
      <c r="B109" s="392"/>
      <c r="C109" s="448"/>
      <c r="D109" s="473"/>
      <c r="E109" s="476"/>
      <c r="F109" s="171" t="s">
        <v>379</v>
      </c>
      <c r="G109" s="119">
        <f t="shared" ref="G109:AE109" si="36">G110-G108</f>
        <v>0</v>
      </c>
      <c r="H109" s="122">
        <f t="shared" si="36"/>
        <v>0</v>
      </c>
      <c r="I109" s="119">
        <f t="shared" si="36"/>
        <v>0</v>
      </c>
      <c r="J109" s="119">
        <f t="shared" si="36"/>
        <v>0</v>
      </c>
      <c r="K109" s="119">
        <f t="shared" si="36"/>
        <v>0</v>
      </c>
      <c r="L109" s="119">
        <f t="shared" si="36"/>
        <v>0</v>
      </c>
      <c r="M109" s="119">
        <f t="shared" si="36"/>
        <v>0</v>
      </c>
      <c r="N109" s="119">
        <f t="shared" si="36"/>
        <v>0</v>
      </c>
      <c r="O109" s="119">
        <f t="shared" si="36"/>
        <v>0</v>
      </c>
      <c r="P109" s="119">
        <f t="shared" si="36"/>
        <v>0</v>
      </c>
      <c r="Q109" s="119">
        <f t="shared" si="36"/>
        <v>0</v>
      </c>
      <c r="R109" s="119">
        <f t="shared" si="36"/>
        <v>0</v>
      </c>
      <c r="S109" s="119">
        <f t="shared" si="36"/>
        <v>0</v>
      </c>
      <c r="T109" s="119">
        <f t="shared" si="36"/>
        <v>0</v>
      </c>
      <c r="U109" s="119">
        <f t="shared" si="36"/>
        <v>0</v>
      </c>
      <c r="V109" s="119">
        <f t="shared" si="36"/>
        <v>0</v>
      </c>
      <c r="W109" s="119">
        <f t="shared" si="36"/>
        <v>0</v>
      </c>
      <c r="X109" s="119">
        <f t="shared" si="36"/>
        <v>0</v>
      </c>
      <c r="Y109" s="119">
        <f t="shared" si="36"/>
        <v>0</v>
      </c>
      <c r="Z109" s="119">
        <f t="shared" si="36"/>
        <v>0</v>
      </c>
      <c r="AA109" s="119">
        <f t="shared" si="36"/>
        <v>0</v>
      </c>
      <c r="AB109" s="119">
        <f t="shared" si="36"/>
        <v>0</v>
      </c>
      <c r="AC109" s="119">
        <f t="shared" si="36"/>
        <v>0</v>
      </c>
      <c r="AD109" s="119">
        <f t="shared" si="36"/>
        <v>0</v>
      </c>
      <c r="AE109" s="249">
        <f t="shared" si="36"/>
        <v>0</v>
      </c>
    </row>
    <row r="110" spans="1:31" s="110" customFormat="1" ht="63.75" customHeight="1" x14ac:dyDescent="0.3">
      <c r="A110" s="396"/>
      <c r="B110" s="393"/>
      <c r="C110" s="449"/>
      <c r="D110" s="474"/>
      <c r="E110" s="477"/>
      <c r="F110" s="169" t="s">
        <v>380</v>
      </c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253"/>
    </row>
    <row r="111" spans="1:31" s="110" customFormat="1" ht="68.25" customHeight="1" x14ac:dyDescent="0.3">
      <c r="A111" s="394"/>
      <c r="B111" s="391"/>
      <c r="C111" s="447"/>
      <c r="D111" s="472"/>
      <c r="E111" s="475"/>
      <c r="F111" s="170" t="s">
        <v>378</v>
      </c>
      <c r="G111" s="184"/>
      <c r="H111" s="125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58"/>
    </row>
    <row r="112" spans="1:31" s="110" customFormat="1" ht="68.25" customHeight="1" x14ac:dyDescent="0.3">
      <c r="A112" s="395"/>
      <c r="B112" s="392"/>
      <c r="C112" s="448"/>
      <c r="D112" s="473"/>
      <c r="E112" s="476"/>
      <c r="F112" s="171" t="s">
        <v>379</v>
      </c>
      <c r="G112" s="119">
        <f t="shared" ref="G112:AE112" si="37">G113-G111</f>
        <v>0</v>
      </c>
      <c r="H112" s="122">
        <f t="shared" si="37"/>
        <v>0</v>
      </c>
      <c r="I112" s="119">
        <f t="shared" si="37"/>
        <v>0</v>
      </c>
      <c r="J112" s="119">
        <f t="shared" si="37"/>
        <v>0</v>
      </c>
      <c r="K112" s="119">
        <f t="shared" si="37"/>
        <v>0</v>
      </c>
      <c r="L112" s="119">
        <f t="shared" si="37"/>
        <v>0</v>
      </c>
      <c r="M112" s="119">
        <f t="shared" si="37"/>
        <v>0</v>
      </c>
      <c r="N112" s="119">
        <f t="shared" si="37"/>
        <v>0</v>
      </c>
      <c r="O112" s="119">
        <f t="shared" si="37"/>
        <v>0</v>
      </c>
      <c r="P112" s="119">
        <f t="shared" si="37"/>
        <v>0</v>
      </c>
      <c r="Q112" s="119">
        <f t="shared" si="37"/>
        <v>0</v>
      </c>
      <c r="R112" s="119">
        <f t="shared" si="37"/>
        <v>0</v>
      </c>
      <c r="S112" s="119">
        <f t="shared" si="37"/>
        <v>0</v>
      </c>
      <c r="T112" s="119">
        <f t="shared" si="37"/>
        <v>0</v>
      </c>
      <c r="U112" s="119">
        <f t="shared" si="37"/>
        <v>0</v>
      </c>
      <c r="V112" s="119">
        <f t="shared" si="37"/>
        <v>0</v>
      </c>
      <c r="W112" s="119">
        <f t="shared" si="37"/>
        <v>0</v>
      </c>
      <c r="X112" s="119">
        <f t="shared" si="37"/>
        <v>0</v>
      </c>
      <c r="Y112" s="119">
        <f t="shared" si="37"/>
        <v>0</v>
      </c>
      <c r="Z112" s="119">
        <f t="shared" si="37"/>
        <v>0</v>
      </c>
      <c r="AA112" s="119">
        <f t="shared" si="37"/>
        <v>0</v>
      </c>
      <c r="AB112" s="119">
        <f t="shared" si="37"/>
        <v>0</v>
      </c>
      <c r="AC112" s="119">
        <f t="shared" si="37"/>
        <v>0</v>
      </c>
      <c r="AD112" s="119">
        <f t="shared" si="37"/>
        <v>0</v>
      </c>
      <c r="AE112" s="249">
        <f t="shared" si="37"/>
        <v>0</v>
      </c>
    </row>
    <row r="113" spans="1:31" s="110" customFormat="1" ht="68.25" customHeight="1" x14ac:dyDescent="0.3">
      <c r="A113" s="396"/>
      <c r="B113" s="393"/>
      <c r="C113" s="449"/>
      <c r="D113" s="474"/>
      <c r="E113" s="477"/>
      <c r="F113" s="169" t="s">
        <v>380</v>
      </c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253"/>
    </row>
    <row r="114" spans="1:31" s="110" customFormat="1" ht="45" customHeight="1" x14ac:dyDescent="0.3">
      <c r="A114" s="394"/>
      <c r="B114" s="391"/>
      <c r="C114" s="447"/>
      <c r="D114" s="472"/>
      <c r="E114" s="475"/>
      <c r="F114" s="170" t="s">
        <v>378</v>
      </c>
      <c r="G114" s="184"/>
      <c r="H114" s="125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58"/>
    </row>
    <row r="115" spans="1:31" s="110" customFormat="1" ht="45" customHeight="1" x14ac:dyDescent="0.3">
      <c r="A115" s="395"/>
      <c r="B115" s="392"/>
      <c r="C115" s="448"/>
      <c r="D115" s="473"/>
      <c r="E115" s="476"/>
      <c r="F115" s="171" t="s">
        <v>379</v>
      </c>
      <c r="G115" s="119">
        <f>G116-G114</f>
        <v>0</v>
      </c>
      <c r="H115" s="122">
        <f>H116-H114</f>
        <v>0</v>
      </c>
      <c r="I115" s="119">
        <f t="shared" ref="I115:AE115" si="38">I116-I114</f>
        <v>0</v>
      </c>
      <c r="J115" s="119">
        <f t="shared" si="38"/>
        <v>0</v>
      </c>
      <c r="K115" s="119">
        <f t="shared" si="38"/>
        <v>0</v>
      </c>
      <c r="L115" s="119">
        <f t="shared" si="38"/>
        <v>0</v>
      </c>
      <c r="M115" s="119">
        <f t="shared" si="38"/>
        <v>0</v>
      </c>
      <c r="N115" s="119">
        <f t="shared" si="38"/>
        <v>0</v>
      </c>
      <c r="O115" s="119">
        <f t="shared" si="38"/>
        <v>0</v>
      </c>
      <c r="P115" s="119">
        <f t="shared" si="38"/>
        <v>0</v>
      </c>
      <c r="Q115" s="119">
        <f t="shared" si="38"/>
        <v>0</v>
      </c>
      <c r="R115" s="119">
        <f t="shared" si="38"/>
        <v>0</v>
      </c>
      <c r="S115" s="119">
        <f t="shared" si="38"/>
        <v>0</v>
      </c>
      <c r="T115" s="119">
        <f t="shared" si="38"/>
        <v>0</v>
      </c>
      <c r="U115" s="119">
        <f t="shared" si="38"/>
        <v>0</v>
      </c>
      <c r="V115" s="119">
        <f t="shared" si="38"/>
        <v>0</v>
      </c>
      <c r="W115" s="119">
        <f t="shared" si="38"/>
        <v>0</v>
      </c>
      <c r="X115" s="119">
        <f t="shared" si="38"/>
        <v>0</v>
      </c>
      <c r="Y115" s="119">
        <f t="shared" si="38"/>
        <v>0</v>
      </c>
      <c r="Z115" s="119">
        <f t="shared" si="38"/>
        <v>0</v>
      </c>
      <c r="AA115" s="119">
        <f t="shared" si="38"/>
        <v>0</v>
      </c>
      <c r="AB115" s="119">
        <f t="shared" si="38"/>
        <v>0</v>
      </c>
      <c r="AC115" s="119">
        <f t="shared" si="38"/>
        <v>0</v>
      </c>
      <c r="AD115" s="119">
        <f t="shared" si="38"/>
        <v>0</v>
      </c>
      <c r="AE115" s="249">
        <f t="shared" si="38"/>
        <v>0</v>
      </c>
    </row>
    <row r="116" spans="1:31" s="110" customFormat="1" ht="45" customHeight="1" x14ac:dyDescent="0.3">
      <c r="A116" s="396"/>
      <c r="B116" s="393"/>
      <c r="C116" s="449"/>
      <c r="D116" s="474"/>
      <c r="E116" s="477"/>
      <c r="F116" s="169" t="s">
        <v>380</v>
      </c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253"/>
    </row>
    <row r="117" spans="1:31" s="110" customFormat="1" ht="57.75" customHeight="1" x14ac:dyDescent="0.3">
      <c r="A117" s="394"/>
      <c r="B117" s="391"/>
      <c r="C117" s="447"/>
      <c r="D117" s="472"/>
      <c r="E117" s="475"/>
      <c r="F117" s="170" t="s">
        <v>378</v>
      </c>
      <c r="G117" s="184"/>
      <c r="H117" s="125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58"/>
    </row>
    <row r="118" spans="1:31" s="110" customFormat="1" ht="57.75" customHeight="1" x14ac:dyDescent="0.3">
      <c r="A118" s="395"/>
      <c r="B118" s="392"/>
      <c r="C118" s="448"/>
      <c r="D118" s="473"/>
      <c r="E118" s="476"/>
      <c r="F118" s="171" t="s">
        <v>379</v>
      </c>
      <c r="G118" s="119">
        <f t="shared" ref="G118:AE118" si="39">G119-G117</f>
        <v>0</v>
      </c>
      <c r="H118" s="122">
        <f t="shared" si="39"/>
        <v>0</v>
      </c>
      <c r="I118" s="119">
        <f t="shared" si="39"/>
        <v>0</v>
      </c>
      <c r="J118" s="119">
        <f t="shared" si="39"/>
        <v>0</v>
      </c>
      <c r="K118" s="119">
        <f t="shared" si="39"/>
        <v>0</v>
      </c>
      <c r="L118" s="119">
        <f t="shared" si="39"/>
        <v>0</v>
      </c>
      <c r="M118" s="119">
        <f t="shared" si="39"/>
        <v>0</v>
      </c>
      <c r="N118" s="119">
        <f t="shared" si="39"/>
        <v>0</v>
      </c>
      <c r="O118" s="119">
        <f t="shared" si="39"/>
        <v>0</v>
      </c>
      <c r="P118" s="119">
        <f t="shared" si="39"/>
        <v>0</v>
      </c>
      <c r="Q118" s="119">
        <f t="shared" si="39"/>
        <v>0</v>
      </c>
      <c r="R118" s="119">
        <f t="shared" si="39"/>
        <v>0</v>
      </c>
      <c r="S118" s="119">
        <f t="shared" si="39"/>
        <v>0</v>
      </c>
      <c r="T118" s="119">
        <f t="shared" si="39"/>
        <v>0</v>
      </c>
      <c r="U118" s="119">
        <f t="shared" si="39"/>
        <v>0</v>
      </c>
      <c r="V118" s="119">
        <f t="shared" si="39"/>
        <v>0</v>
      </c>
      <c r="W118" s="119">
        <f t="shared" si="39"/>
        <v>0</v>
      </c>
      <c r="X118" s="119">
        <f t="shared" si="39"/>
        <v>0</v>
      </c>
      <c r="Y118" s="119">
        <f t="shared" si="39"/>
        <v>0</v>
      </c>
      <c r="Z118" s="119">
        <f t="shared" si="39"/>
        <v>0</v>
      </c>
      <c r="AA118" s="119">
        <f t="shared" si="39"/>
        <v>0</v>
      </c>
      <c r="AB118" s="119">
        <f t="shared" si="39"/>
        <v>0</v>
      </c>
      <c r="AC118" s="119">
        <f t="shared" si="39"/>
        <v>0</v>
      </c>
      <c r="AD118" s="119">
        <f t="shared" si="39"/>
        <v>0</v>
      </c>
      <c r="AE118" s="249">
        <f t="shared" si="39"/>
        <v>0</v>
      </c>
    </row>
    <row r="119" spans="1:31" s="110" customFormat="1" ht="57.75" customHeight="1" x14ac:dyDescent="0.3">
      <c r="A119" s="396"/>
      <c r="B119" s="393"/>
      <c r="C119" s="449"/>
      <c r="D119" s="474"/>
      <c r="E119" s="477"/>
      <c r="F119" s="169" t="s">
        <v>380</v>
      </c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253"/>
    </row>
    <row r="120" spans="1:31" s="110" customFormat="1" ht="40.5" customHeight="1" x14ac:dyDescent="0.3">
      <c r="A120" s="394"/>
      <c r="B120" s="391"/>
      <c r="C120" s="447"/>
      <c r="D120" s="472"/>
      <c r="E120" s="475"/>
      <c r="F120" s="170" t="s">
        <v>378</v>
      </c>
      <c r="G120" s="184"/>
      <c r="H120" s="125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58"/>
    </row>
    <row r="121" spans="1:31" s="110" customFormat="1" ht="40.5" customHeight="1" x14ac:dyDescent="0.3">
      <c r="A121" s="395"/>
      <c r="B121" s="392"/>
      <c r="C121" s="448"/>
      <c r="D121" s="473"/>
      <c r="E121" s="476"/>
      <c r="F121" s="171" t="s">
        <v>379</v>
      </c>
      <c r="G121" s="119">
        <f t="shared" ref="G121:AE121" si="40">G122-G120</f>
        <v>0</v>
      </c>
      <c r="H121" s="122">
        <f t="shared" si="40"/>
        <v>0</v>
      </c>
      <c r="I121" s="119">
        <f t="shared" si="40"/>
        <v>0</v>
      </c>
      <c r="J121" s="119">
        <f t="shared" si="40"/>
        <v>0</v>
      </c>
      <c r="K121" s="119">
        <f t="shared" si="40"/>
        <v>0</v>
      </c>
      <c r="L121" s="119">
        <f t="shared" si="40"/>
        <v>0</v>
      </c>
      <c r="M121" s="119">
        <f t="shared" si="40"/>
        <v>0</v>
      </c>
      <c r="N121" s="119">
        <f t="shared" si="40"/>
        <v>0</v>
      </c>
      <c r="O121" s="119">
        <f t="shared" si="40"/>
        <v>0</v>
      </c>
      <c r="P121" s="119">
        <f t="shared" si="40"/>
        <v>0</v>
      </c>
      <c r="Q121" s="119">
        <f t="shared" si="40"/>
        <v>0</v>
      </c>
      <c r="R121" s="119">
        <f t="shared" si="40"/>
        <v>0</v>
      </c>
      <c r="S121" s="119">
        <f t="shared" si="40"/>
        <v>0</v>
      </c>
      <c r="T121" s="119">
        <f t="shared" si="40"/>
        <v>0</v>
      </c>
      <c r="U121" s="119">
        <f t="shared" si="40"/>
        <v>0</v>
      </c>
      <c r="V121" s="119">
        <f t="shared" si="40"/>
        <v>0</v>
      </c>
      <c r="W121" s="119">
        <f t="shared" si="40"/>
        <v>0</v>
      </c>
      <c r="X121" s="119">
        <f t="shared" si="40"/>
        <v>0</v>
      </c>
      <c r="Y121" s="119">
        <f t="shared" si="40"/>
        <v>0</v>
      </c>
      <c r="Z121" s="119">
        <f t="shared" si="40"/>
        <v>0</v>
      </c>
      <c r="AA121" s="119">
        <f t="shared" si="40"/>
        <v>0</v>
      </c>
      <c r="AB121" s="119">
        <f t="shared" si="40"/>
        <v>0</v>
      </c>
      <c r="AC121" s="119">
        <f t="shared" si="40"/>
        <v>0</v>
      </c>
      <c r="AD121" s="119">
        <f t="shared" si="40"/>
        <v>0</v>
      </c>
      <c r="AE121" s="249">
        <f t="shared" si="40"/>
        <v>0</v>
      </c>
    </row>
    <row r="122" spans="1:31" s="110" customFormat="1" ht="40.5" customHeight="1" x14ac:dyDescent="0.3">
      <c r="A122" s="396"/>
      <c r="B122" s="393"/>
      <c r="C122" s="449"/>
      <c r="D122" s="474"/>
      <c r="E122" s="477"/>
      <c r="F122" s="169" t="s">
        <v>380</v>
      </c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253"/>
    </row>
    <row r="123" spans="1:31" s="110" customFormat="1" ht="63.75" customHeight="1" x14ac:dyDescent="0.3">
      <c r="A123" s="394"/>
      <c r="B123" s="391"/>
      <c r="C123" s="447"/>
      <c r="D123" s="472"/>
      <c r="E123" s="475"/>
      <c r="F123" s="170" t="s">
        <v>378</v>
      </c>
      <c r="G123" s="184"/>
      <c r="H123" s="125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58"/>
    </row>
    <row r="124" spans="1:31" s="110" customFormat="1" ht="63.75" customHeight="1" x14ac:dyDescent="0.3">
      <c r="A124" s="395"/>
      <c r="B124" s="392"/>
      <c r="C124" s="448"/>
      <c r="D124" s="473"/>
      <c r="E124" s="476"/>
      <c r="F124" s="171" t="s">
        <v>379</v>
      </c>
      <c r="G124" s="119">
        <f t="shared" ref="G124:AE124" si="41">G125-G123</f>
        <v>0</v>
      </c>
      <c r="H124" s="122">
        <f t="shared" si="41"/>
        <v>0</v>
      </c>
      <c r="I124" s="119">
        <f t="shared" si="41"/>
        <v>0</v>
      </c>
      <c r="J124" s="119">
        <f t="shared" si="41"/>
        <v>0</v>
      </c>
      <c r="K124" s="119">
        <f t="shared" si="41"/>
        <v>0</v>
      </c>
      <c r="L124" s="119">
        <f t="shared" si="41"/>
        <v>0</v>
      </c>
      <c r="M124" s="119">
        <f t="shared" si="41"/>
        <v>0</v>
      </c>
      <c r="N124" s="119">
        <f t="shared" si="41"/>
        <v>0</v>
      </c>
      <c r="O124" s="119">
        <f t="shared" si="41"/>
        <v>0</v>
      </c>
      <c r="P124" s="119">
        <f t="shared" si="41"/>
        <v>0</v>
      </c>
      <c r="Q124" s="119">
        <f t="shared" si="41"/>
        <v>0</v>
      </c>
      <c r="R124" s="119">
        <f t="shared" si="41"/>
        <v>0</v>
      </c>
      <c r="S124" s="119">
        <f t="shared" si="41"/>
        <v>0</v>
      </c>
      <c r="T124" s="119">
        <f t="shared" si="41"/>
        <v>0</v>
      </c>
      <c r="U124" s="119">
        <f t="shared" si="41"/>
        <v>0</v>
      </c>
      <c r="V124" s="119">
        <f t="shared" si="41"/>
        <v>0</v>
      </c>
      <c r="W124" s="119">
        <f t="shared" si="41"/>
        <v>0</v>
      </c>
      <c r="X124" s="119">
        <f t="shared" si="41"/>
        <v>0</v>
      </c>
      <c r="Y124" s="119">
        <f t="shared" si="41"/>
        <v>0</v>
      </c>
      <c r="Z124" s="119">
        <f t="shared" si="41"/>
        <v>0</v>
      </c>
      <c r="AA124" s="119">
        <f t="shared" si="41"/>
        <v>0</v>
      </c>
      <c r="AB124" s="119">
        <f t="shared" si="41"/>
        <v>0</v>
      </c>
      <c r="AC124" s="119">
        <f t="shared" si="41"/>
        <v>0</v>
      </c>
      <c r="AD124" s="119">
        <f t="shared" si="41"/>
        <v>0</v>
      </c>
      <c r="AE124" s="249">
        <f t="shared" si="41"/>
        <v>0</v>
      </c>
    </row>
    <row r="125" spans="1:31" s="110" customFormat="1" ht="63.75" customHeight="1" x14ac:dyDescent="0.3">
      <c r="A125" s="396"/>
      <c r="B125" s="393"/>
      <c r="C125" s="449"/>
      <c r="D125" s="474"/>
      <c r="E125" s="477"/>
      <c r="F125" s="169" t="s">
        <v>380</v>
      </c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253"/>
    </row>
    <row r="126" spans="1:31" s="110" customFormat="1" ht="79.5" customHeight="1" x14ac:dyDescent="0.3">
      <c r="A126" s="394"/>
      <c r="B126" s="391"/>
      <c r="C126" s="447"/>
      <c r="D126" s="481"/>
      <c r="E126" s="478"/>
      <c r="F126" s="170" t="s">
        <v>378</v>
      </c>
      <c r="G126" s="184"/>
      <c r="H126" s="125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58"/>
    </row>
    <row r="127" spans="1:31" s="110" customFormat="1" ht="79.5" customHeight="1" x14ac:dyDescent="0.3">
      <c r="A127" s="395"/>
      <c r="B127" s="392"/>
      <c r="C127" s="448"/>
      <c r="D127" s="482"/>
      <c r="E127" s="479"/>
      <c r="F127" s="171" t="s">
        <v>379</v>
      </c>
      <c r="G127" s="119">
        <f t="shared" ref="G127:AE127" si="42">G128-G126</f>
        <v>0</v>
      </c>
      <c r="H127" s="122">
        <f t="shared" si="42"/>
        <v>0</v>
      </c>
      <c r="I127" s="119">
        <f t="shared" si="42"/>
        <v>0</v>
      </c>
      <c r="J127" s="119">
        <f t="shared" si="42"/>
        <v>0</v>
      </c>
      <c r="K127" s="119">
        <f t="shared" si="42"/>
        <v>0</v>
      </c>
      <c r="L127" s="119">
        <f t="shared" si="42"/>
        <v>0</v>
      </c>
      <c r="M127" s="119">
        <f t="shared" si="42"/>
        <v>0</v>
      </c>
      <c r="N127" s="119">
        <f t="shared" si="42"/>
        <v>0</v>
      </c>
      <c r="O127" s="119">
        <f t="shared" si="42"/>
        <v>0</v>
      </c>
      <c r="P127" s="119">
        <f t="shared" si="42"/>
        <v>0</v>
      </c>
      <c r="Q127" s="119">
        <f t="shared" si="42"/>
        <v>0</v>
      </c>
      <c r="R127" s="119">
        <f t="shared" si="42"/>
        <v>0</v>
      </c>
      <c r="S127" s="119">
        <f t="shared" si="42"/>
        <v>0</v>
      </c>
      <c r="T127" s="119">
        <f t="shared" si="42"/>
        <v>0</v>
      </c>
      <c r="U127" s="119">
        <f t="shared" si="42"/>
        <v>0</v>
      </c>
      <c r="V127" s="119">
        <f t="shared" si="42"/>
        <v>0</v>
      </c>
      <c r="W127" s="119">
        <f t="shared" si="42"/>
        <v>0</v>
      </c>
      <c r="X127" s="119">
        <f t="shared" si="42"/>
        <v>0</v>
      </c>
      <c r="Y127" s="119">
        <f t="shared" si="42"/>
        <v>0</v>
      </c>
      <c r="Z127" s="119">
        <f t="shared" si="42"/>
        <v>0</v>
      </c>
      <c r="AA127" s="119">
        <f t="shared" si="42"/>
        <v>0</v>
      </c>
      <c r="AB127" s="119">
        <f t="shared" si="42"/>
        <v>0</v>
      </c>
      <c r="AC127" s="119">
        <f t="shared" si="42"/>
        <v>0</v>
      </c>
      <c r="AD127" s="119">
        <f t="shared" si="42"/>
        <v>0</v>
      </c>
      <c r="AE127" s="249">
        <f t="shared" si="42"/>
        <v>0</v>
      </c>
    </row>
    <row r="128" spans="1:31" s="110" customFormat="1" ht="79.5" customHeight="1" x14ac:dyDescent="0.3">
      <c r="A128" s="396"/>
      <c r="B128" s="393"/>
      <c r="C128" s="449"/>
      <c r="D128" s="483"/>
      <c r="E128" s="480"/>
      <c r="F128" s="169" t="s">
        <v>380</v>
      </c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253"/>
    </row>
    <row r="129" spans="1:31" s="110" customFormat="1" ht="40.5" customHeight="1" x14ac:dyDescent="0.3">
      <c r="A129" s="394"/>
      <c r="B129" s="391"/>
      <c r="C129" s="447"/>
      <c r="D129" s="472"/>
      <c r="E129" s="475"/>
      <c r="F129" s="170" t="s">
        <v>378</v>
      </c>
      <c r="G129" s="184"/>
      <c r="H129" s="125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58"/>
    </row>
    <row r="130" spans="1:31" s="110" customFormat="1" ht="40.5" customHeight="1" x14ac:dyDescent="0.3">
      <c r="A130" s="395"/>
      <c r="B130" s="392"/>
      <c r="C130" s="448"/>
      <c r="D130" s="473"/>
      <c r="E130" s="476"/>
      <c r="F130" s="171" t="s">
        <v>379</v>
      </c>
      <c r="G130" s="119">
        <f t="shared" ref="G130:AE130" si="43">G131-G129</f>
        <v>0</v>
      </c>
      <c r="H130" s="122">
        <f t="shared" si="43"/>
        <v>0</v>
      </c>
      <c r="I130" s="119">
        <f t="shared" si="43"/>
        <v>0</v>
      </c>
      <c r="J130" s="119">
        <f t="shared" si="43"/>
        <v>0</v>
      </c>
      <c r="K130" s="119">
        <f t="shared" si="43"/>
        <v>0</v>
      </c>
      <c r="L130" s="119">
        <f t="shared" si="43"/>
        <v>0</v>
      </c>
      <c r="M130" s="119">
        <f t="shared" si="43"/>
        <v>0</v>
      </c>
      <c r="N130" s="119">
        <f t="shared" si="43"/>
        <v>0</v>
      </c>
      <c r="O130" s="119">
        <f t="shared" si="43"/>
        <v>0</v>
      </c>
      <c r="P130" s="119">
        <f t="shared" si="43"/>
        <v>0</v>
      </c>
      <c r="Q130" s="119">
        <f t="shared" si="43"/>
        <v>0</v>
      </c>
      <c r="R130" s="119">
        <f t="shared" si="43"/>
        <v>0</v>
      </c>
      <c r="S130" s="119">
        <f t="shared" si="43"/>
        <v>0</v>
      </c>
      <c r="T130" s="119">
        <f t="shared" si="43"/>
        <v>0</v>
      </c>
      <c r="U130" s="119">
        <f t="shared" si="43"/>
        <v>0</v>
      </c>
      <c r="V130" s="119">
        <f t="shared" si="43"/>
        <v>0</v>
      </c>
      <c r="W130" s="119">
        <f t="shared" si="43"/>
        <v>0</v>
      </c>
      <c r="X130" s="119">
        <f t="shared" si="43"/>
        <v>0</v>
      </c>
      <c r="Y130" s="119">
        <f t="shared" si="43"/>
        <v>0</v>
      </c>
      <c r="Z130" s="119">
        <f t="shared" si="43"/>
        <v>0</v>
      </c>
      <c r="AA130" s="119">
        <f t="shared" si="43"/>
        <v>0</v>
      </c>
      <c r="AB130" s="119">
        <f t="shared" si="43"/>
        <v>0</v>
      </c>
      <c r="AC130" s="119">
        <f t="shared" si="43"/>
        <v>0</v>
      </c>
      <c r="AD130" s="119">
        <f t="shared" si="43"/>
        <v>0</v>
      </c>
      <c r="AE130" s="249">
        <f t="shared" si="43"/>
        <v>0</v>
      </c>
    </row>
    <row r="131" spans="1:31" s="110" customFormat="1" ht="40.5" customHeight="1" x14ac:dyDescent="0.3">
      <c r="A131" s="396"/>
      <c r="B131" s="393"/>
      <c r="C131" s="449"/>
      <c r="D131" s="474"/>
      <c r="E131" s="477"/>
      <c r="F131" s="169" t="s">
        <v>380</v>
      </c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253"/>
    </row>
    <row r="132" spans="1:31" s="110" customFormat="1" ht="57" customHeight="1" x14ac:dyDescent="0.3">
      <c r="A132" s="394"/>
      <c r="B132" s="391"/>
      <c r="C132" s="447"/>
      <c r="D132" s="481"/>
      <c r="E132" s="478"/>
      <c r="F132" s="170" t="s">
        <v>378</v>
      </c>
      <c r="G132" s="184"/>
      <c r="H132" s="125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58"/>
    </row>
    <row r="133" spans="1:31" s="110" customFormat="1" ht="57" customHeight="1" x14ac:dyDescent="0.3">
      <c r="A133" s="395"/>
      <c r="B133" s="392"/>
      <c r="C133" s="448"/>
      <c r="D133" s="482"/>
      <c r="E133" s="479"/>
      <c r="F133" s="171" t="s">
        <v>379</v>
      </c>
      <c r="G133" s="119">
        <f t="shared" ref="G133:AE133" si="44">G134-G132</f>
        <v>0</v>
      </c>
      <c r="H133" s="122">
        <f t="shared" si="44"/>
        <v>0</v>
      </c>
      <c r="I133" s="119">
        <f t="shared" si="44"/>
        <v>0</v>
      </c>
      <c r="J133" s="119">
        <f t="shared" si="44"/>
        <v>0</v>
      </c>
      <c r="K133" s="119">
        <f t="shared" si="44"/>
        <v>0</v>
      </c>
      <c r="L133" s="119">
        <f t="shared" si="44"/>
        <v>0</v>
      </c>
      <c r="M133" s="119">
        <f t="shared" si="44"/>
        <v>0</v>
      </c>
      <c r="N133" s="119">
        <f t="shared" si="44"/>
        <v>0</v>
      </c>
      <c r="O133" s="119">
        <f t="shared" si="44"/>
        <v>0</v>
      </c>
      <c r="P133" s="119">
        <f t="shared" si="44"/>
        <v>0</v>
      </c>
      <c r="Q133" s="119">
        <f t="shared" si="44"/>
        <v>0</v>
      </c>
      <c r="R133" s="119">
        <f t="shared" si="44"/>
        <v>0</v>
      </c>
      <c r="S133" s="119">
        <f t="shared" si="44"/>
        <v>0</v>
      </c>
      <c r="T133" s="119">
        <f t="shared" si="44"/>
        <v>0</v>
      </c>
      <c r="U133" s="119">
        <f t="shared" si="44"/>
        <v>0</v>
      </c>
      <c r="V133" s="119">
        <f t="shared" si="44"/>
        <v>0</v>
      </c>
      <c r="W133" s="119">
        <f t="shared" si="44"/>
        <v>0</v>
      </c>
      <c r="X133" s="119">
        <f t="shared" si="44"/>
        <v>0</v>
      </c>
      <c r="Y133" s="119">
        <f t="shared" si="44"/>
        <v>0</v>
      </c>
      <c r="Z133" s="119">
        <f t="shared" si="44"/>
        <v>0</v>
      </c>
      <c r="AA133" s="119">
        <f t="shared" si="44"/>
        <v>0</v>
      </c>
      <c r="AB133" s="119">
        <f t="shared" si="44"/>
        <v>0</v>
      </c>
      <c r="AC133" s="119">
        <f t="shared" si="44"/>
        <v>0</v>
      </c>
      <c r="AD133" s="119">
        <f t="shared" si="44"/>
        <v>0</v>
      </c>
      <c r="AE133" s="249">
        <f t="shared" si="44"/>
        <v>0</v>
      </c>
    </row>
    <row r="134" spans="1:31" s="110" customFormat="1" ht="57" customHeight="1" x14ac:dyDescent="0.3">
      <c r="A134" s="396"/>
      <c r="B134" s="393"/>
      <c r="C134" s="449"/>
      <c r="D134" s="483"/>
      <c r="E134" s="480"/>
      <c r="F134" s="169" t="s">
        <v>380</v>
      </c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253"/>
    </row>
    <row r="135" spans="1:31" s="110" customFormat="1" ht="50.25" customHeight="1" x14ac:dyDescent="0.3">
      <c r="A135" s="394"/>
      <c r="B135" s="391"/>
      <c r="C135" s="447"/>
      <c r="D135" s="472"/>
      <c r="E135" s="475"/>
      <c r="F135" s="170" t="s">
        <v>378</v>
      </c>
      <c r="G135" s="184"/>
      <c r="H135" s="125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58"/>
    </row>
    <row r="136" spans="1:31" s="110" customFormat="1" ht="50.25" customHeight="1" x14ac:dyDescent="0.3">
      <c r="A136" s="395"/>
      <c r="B136" s="392"/>
      <c r="C136" s="448"/>
      <c r="D136" s="473"/>
      <c r="E136" s="476"/>
      <c r="F136" s="171" t="s">
        <v>379</v>
      </c>
      <c r="G136" s="119">
        <f t="shared" ref="G136:AE136" si="45">G137-G135</f>
        <v>0</v>
      </c>
      <c r="H136" s="122">
        <f t="shared" si="45"/>
        <v>0</v>
      </c>
      <c r="I136" s="119">
        <f t="shared" si="45"/>
        <v>0</v>
      </c>
      <c r="J136" s="119">
        <f t="shared" si="45"/>
        <v>0</v>
      </c>
      <c r="K136" s="119">
        <f t="shared" si="45"/>
        <v>0</v>
      </c>
      <c r="L136" s="119">
        <f t="shared" si="45"/>
        <v>0</v>
      </c>
      <c r="M136" s="119">
        <f t="shared" si="45"/>
        <v>0</v>
      </c>
      <c r="N136" s="119">
        <f t="shared" si="45"/>
        <v>0</v>
      </c>
      <c r="O136" s="119">
        <f t="shared" si="45"/>
        <v>0</v>
      </c>
      <c r="P136" s="119">
        <f t="shared" si="45"/>
        <v>0</v>
      </c>
      <c r="Q136" s="119">
        <f t="shared" si="45"/>
        <v>0</v>
      </c>
      <c r="R136" s="119">
        <f t="shared" si="45"/>
        <v>0</v>
      </c>
      <c r="S136" s="119">
        <f t="shared" si="45"/>
        <v>0</v>
      </c>
      <c r="T136" s="119">
        <f t="shared" si="45"/>
        <v>0</v>
      </c>
      <c r="U136" s="119">
        <f t="shared" si="45"/>
        <v>0</v>
      </c>
      <c r="V136" s="119">
        <f t="shared" si="45"/>
        <v>0</v>
      </c>
      <c r="W136" s="119">
        <f t="shared" si="45"/>
        <v>0</v>
      </c>
      <c r="X136" s="119">
        <f t="shared" si="45"/>
        <v>0</v>
      </c>
      <c r="Y136" s="119">
        <f t="shared" si="45"/>
        <v>0</v>
      </c>
      <c r="Z136" s="119">
        <f t="shared" si="45"/>
        <v>0</v>
      </c>
      <c r="AA136" s="119">
        <f t="shared" si="45"/>
        <v>0</v>
      </c>
      <c r="AB136" s="119">
        <f t="shared" si="45"/>
        <v>0</v>
      </c>
      <c r="AC136" s="119">
        <f t="shared" si="45"/>
        <v>0</v>
      </c>
      <c r="AD136" s="119">
        <f t="shared" si="45"/>
        <v>0</v>
      </c>
      <c r="AE136" s="249">
        <f t="shared" si="45"/>
        <v>0</v>
      </c>
    </row>
    <row r="137" spans="1:31" s="110" customFormat="1" ht="50.25" customHeight="1" x14ac:dyDescent="0.3">
      <c r="A137" s="396"/>
      <c r="B137" s="393"/>
      <c r="C137" s="449"/>
      <c r="D137" s="474"/>
      <c r="E137" s="477"/>
      <c r="F137" s="169" t="s">
        <v>380</v>
      </c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253"/>
    </row>
    <row r="138" spans="1:31" s="110" customFormat="1" ht="60" customHeight="1" x14ac:dyDescent="0.3">
      <c r="A138" s="394"/>
      <c r="B138" s="391"/>
      <c r="C138" s="447"/>
      <c r="D138" s="472"/>
      <c r="E138" s="475"/>
      <c r="F138" s="170" t="s">
        <v>378</v>
      </c>
      <c r="G138" s="184"/>
      <c r="H138" s="125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58"/>
    </row>
    <row r="139" spans="1:31" s="110" customFormat="1" ht="60" customHeight="1" x14ac:dyDescent="0.3">
      <c r="A139" s="395"/>
      <c r="B139" s="392"/>
      <c r="C139" s="448"/>
      <c r="D139" s="473"/>
      <c r="E139" s="476"/>
      <c r="F139" s="171" t="s">
        <v>379</v>
      </c>
      <c r="G139" s="119">
        <f t="shared" ref="G139:AE139" si="46">G140-G138</f>
        <v>0</v>
      </c>
      <c r="H139" s="122">
        <f t="shared" si="46"/>
        <v>0</v>
      </c>
      <c r="I139" s="119">
        <f t="shared" si="46"/>
        <v>0</v>
      </c>
      <c r="J139" s="119">
        <f t="shared" si="46"/>
        <v>0</v>
      </c>
      <c r="K139" s="119">
        <f t="shared" si="46"/>
        <v>0</v>
      </c>
      <c r="L139" s="119">
        <f t="shared" si="46"/>
        <v>0</v>
      </c>
      <c r="M139" s="119">
        <f t="shared" si="46"/>
        <v>0</v>
      </c>
      <c r="N139" s="119">
        <f t="shared" si="46"/>
        <v>0</v>
      </c>
      <c r="O139" s="119">
        <f t="shared" si="46"/>
        <v>0</v>
      </c>
      <c r="P139" s="119">
        <f t="shared" si="46"/>
        <v>0</v>
      </c>
      <c r="Q139" s="119">
        <f t="shared" si="46"/>
        <v>0</v>
      </c>
      <c r="R139" s="119">
        <f t="shared" si="46"/>
        <v>0</v>
      </c>
      <c r="S139" s="119">
        <f t="shared" si="46"/>
        <v>0</v>
      </c>
      <c r="T139" s="119">
        <f t="shared" si="46"/>
        <v>0</v>
      </c>
      <c r="U139" s="119">
        <f t="shared" si="46"/>
        <v>0</v>
      </c>
      <c r="V139" s="119">
        <f t="shared" si="46"/>
        <v>0</v>
      </c>
      <c r="W139" s="119">
        <f t="shared" si="46"/>
        <v>0</v>
      </c>
      <c r="X139" s="119">
        <f t="shared" si="46"/>
        <v>0</v>
      </c>
      <c r="Y139" s="119">
        <f t="shared" si="46"/>
        <v>0</v>
      </c>
      <c r="Z139" s="119">
        <f t="shared" si="46"/>
        <v>0</v>
      </c>
      <c r="AA139" s="119">
        <f t="shared" si="46"/>
        <v>0</v>
      </c>
      <c r="AB139" s="119">
        <f t="shared" si="46"/>
        <v>0</v>
      </c>
      <c r="AC139" s="119">
        <f t="shared" si="46"/>
        <v>0</v>
      </c>
      <c r="AD139" s="119">
        <f t="shared" si="46"/>
        <v>0</v>
      </c>
      <c r="AE139" s="249">
        <f t="shared" si="46"/>
        <v>0</v>
      </c>
    </row>
    <row r="140" spans="1:31" s="110" customFormat="1" ht="60" customHeight="1" x14ac:dyDescent="0.3">
      <c r="A140" s="396"/>
      <c r="B140" s="393"/>
      <c r="C140" s="449"/>
      <c r="D140" s="474"/>
      <c r="E140" s="477"/>
      <c r="F140" s="169" t="s">
        <v>380</v>
      </c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253"/>
    </row>
    <row r="141" spans="1:31" s="110" customFormat="1" ht="60.75" customHeight="1" x14ac:dyDescent="0.3">
      <c r="A141" s="394"/>
      <c r="B141" s="391"/>
      <c r="C141" s="447"/>
      <c r="D141" s="472"/>
      <c r="E141" s="475"/>
      <c r="F141" s="170" t="s">
        <v>378</v>
      </c>
      <c r="G141" s="184"/>
      <c r="H141" s="125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58"/>
    </row>
    <row r="142" spans="1:31" s="110" customFormat="1" ht="60.75" customHeight="1" x14ac:dyDescent="0.3">
      <c r="A142" s="395"/>
      <c r="B142" s="392"/>
      <c r="C142" s="448"/>
      <c r="D142" s="473"/>
      <c r="E142" s="476"/>
      <c r="F142" s="171" t="s">
        <v>379</v>
      </c>
      <c r="G142" s="119">
        <f>G143-G141</f>
        <v>0</v>
      </c>
      <c r="H142" s="122">
        <f t="shared" ref="H142:AE142" si="47">H143-H141</f>
        <v>0</v>
      </c>
      <c r="I142" s="119">
        <f t="shared" si="47"/>
        <v>0</v>
      </c>
      <c r="J142" s="119">
        <f>J143-J141</f>
        <v>0</v>
      </c>
      <c r="K142" s="119">
        <f t="shared" si="47"/>
        <v>0</v>
      </c>
      <c r="L142" s="119">
        <f t="shared" si="47"/>
        <v>0</v>
      </c>
      <c r="M142" s="119">
        <f t="shared" si="47"/>
        <v>0</v>
      </c>
      <c r="N142" s="119">
        <f t="shared" si="47"/>
        <v>0</v>
      </c>
      <c r="O142" s="119">
        <f t="shared" si="47"/>
        <v>0</v>
      </c>
      <c r="P142" s="119">
        <f t="shared" si="47"/>
        <v>0</v>
      </c>
      <c r="Q142" s="119">
        <f t="shared" si="47"/>
        <v>0</v>
      </c>
      <c r="R142" s="119">
        <f t="shared" si="47"/>
        <v>0</v>
      </c>
      <c r="S142" s="119">
        <f t="shared" si="47"/>
        <v>0</v>
      </c>
      <c r="T142" s="119">
        <f t="shared" si="47"/>
        <v>0</v>
      </c>
      <c r="U142" s="119">
        <f t="shared" si="47"/>
        <v>0</v>
      </c>
      <c r="V142" s="119">
        <f t="shared" si="47"/>
        <v>0</v>
      </c>
      <c r="W142" s="119">
        <f t="shared" si="47"/>
        <v>0</v>
      </c>
      <c r="X142" s="119">
        <f t="shared" si="47"/>
        <v>0</v>
      </c>
      <c r="Y142" s="119">
        <f t="shared" si="47"/>
        <v>0</v>
      </c>
      <c r="Z142" s="119">
        <f t="shared" si="47"/>
        <v>0</v>
      </c>
      <c r="AA142" s="119">
        <f t="shared" si="47"/>
        <v>0</v>
      </c>
      <c r="AB142" s="119">
        <f t="shared" si="47"/>
        <v>0</v>
      </c>
      <c r="AC142" s="119">
        <f t="shared" si="47"/>
        <v>0</v>
      </c>
      <c r="AD142" s="119">
        <f t="shared" si="47"/>
        <v>0</v>
      </c>
      <c r="AE142" s="249">
        <f t="shared" si="47"/>
        <v>0</v>
      </c>
    </row>
    <row r="143" spans="1:31" s="110" customFormat="1" ht="60.75" customHeight="1" x14ac:dyDescent="0.3">
      <c r="A143" s="396"/>
      <c r="B143" s="393"/>
      <c r="C143" s="449"/>
      <c r="D143" s="474"/>
      <c r="E143" s="477"/>
      <c r="F143" s="169" t="s">
        <v>380</v>
      </c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253"/>
    </row>
    <row r="144" spans="1:31" s="110" customFormat="1" ht="69" customHeight="1" x14ac:dyDescent="0.3">
      <c r="A144" s="394"/>
      <c r="B144" s="391"/>
      <c r="C144" s="447"/>
      <c r="D144" s="472"/>
      <c r="E144" s="475"/>
      <c r="F144" s="170" t="s">
        <v>378</v>
      </c>
      <c r="G144" s="184"/>
      <c r="H144" s="125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58"/>
    </row>
    <row r="145" spans="1:31" s="110" customFormat="1" ht="69" customHeight="1" x14ac:dyDescent="0.3">
      <c r="A145" s="395"/>
      <c r="B145" s="392"/>
      <c r="C145" s="448"/>
      <c r="D145" s="473"/>
      <c r="E145" s="476"/>
      <c r="F145" s="171" t="s">
        <v>379</v>
      </c>
      <c r="G145" s="119">
        <f t="shared" ref="G145:AE145" si="48">G146-G144</f>
        <v>0</v>
      </c>
      <c r="H145" s="122">
        <f t="shared" si="48"/>
        <v>0</v>
      </c>
      <c r="I145" s="119">
        <f t="shared" si="48"/>
        <v>0</v>
      </c>
      <c r="J145" s="119">
        <f t="shared" si="48"/>
        <v>0</v>
      </c>
      <c r="K145" s="119">
        <f t="shared" si="48"/>
        <v>0</v>
      </c>
      <c r="L145" s="119">
        <f t="shared" si="48"/>
        <v>0</v>
      </c>
      <c r="M145" s="119">
        <f t="shared" si="48"/>
        <v>0</v>
      </c>
      <c r="N145" s="119">
        <f t="shared" si="48"/>
        <v>0</v>
      </c>
      <c r="O145" s="119">
        <f t="shared" si="48"/>
        <v>0</v>
      </c>
      <c r="P145" s="119">
        <f t="shared" si="48"/>
        <v>0</v>
      </c>
      <c r="Q145" s="119">
        <f t="shared" si="48"/>
        <v>0</v>
      </c>
      <c r="R145" s="119">
        <f t="shared" si="48"/>
        <v>0</v>
      </c>
      <c r="S145" s="119">
        <f t="shared" si="48"/>
        <v>0</v>
      </c>
      <c r="T145" s="119">
        <f t="shared" si="48"/>
        <v>0</v>
      </c>
      <c r="U145" s="119">
        <f t="shared" si="48"/>
        <v>0</v>
      </c>
      <c r="V145" s="119">
        <f t="shared" si="48"/>
        <v>0</v>
      </c>
      <c r="W145" s="119">
        <f t="shared" si="48"/>
        <v>0</v>
      </c>
      <c r="X145" s="119">
        <f t="shared" si="48"/>
        <v>0</v>
      </c>
      <c r="Y145" s="119">
        <f t="shared" si="48"/>
        <v>0</v>
      </c>
      <c r="Z145" s="119">
        <f t="shared" si="48"/>
        <v>0</v>
      </c>
      <c r="AA145" s="119">
        <f t="shared" si="48"/>
        <v>0</v>
      </c>
      <c r="AB145" s="119">
        <f t="shared" si="48"/>
        <v>0</v>
      </c>
      <c r="AC145" s="119">
        <f t="shared" si="48"/>
        <v>0</v>
      </c>
      <c r="AD145" s="119">
        <f t="shared" si="48"/>
        <v>0</v>
      </c>
      <c r="AE145" s="249">
        <f t="shared" si="48"/>
        <v>0</v>
      </c>
    </row>
    <row r="146" spans="1:31" s="110" customFormat="1" ht="69" customHeight="1" x14ac:dyDescent="0.3">
      <c r="A146" s="396"/>
      <c r="B146" s="393"/>
      <c r="C146" s="449"/>
      <c r="D146" s="474"/>
      <c r="E146" s="477"/>
      <c r="F146" s="169" t="s">
        <v>380</v>
      </c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253"/>
    </row>
    <row r="147" spans="1:31" s="110" customFormat="1" ht="58.9" customHeight="1" x14ac:dyDescent="0.3">
      <c r="A147" s="394"/>
      <c r="B147" s="391"/>
      <c r="C147" s="447"/>
      <c r="D147" s="472"/>
      <c r="E147" s="475"/>
      <c r="F147" s="170" t="s">
        <v>378</v>
      </c>
      <c r="G147" s="184"/>
      <c r="H147" s="125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58"/>
    </row>
    <row r="148" spans="1:31" s="110" customFormat="1" ht="58.9" customHeight="1" x14ac:dyDescent="0.3">
      <c r="A148" s="395"/>
      <c r="B148" s="392"/>
      <c r="C148" s="448"/>
      <c r="D148" s="473"/>
      <c r="E148" s="476"/>
      <c r="F148" s="171" t="s">
        <v>379</v>
      </c>
      <c r="G148" s="119">
        <f t="shared" ref="G148:AE148" si="49">G149-G147</f>
        <v>0</v>
      </c>
      <c r="H148" s="122">
        <f t="shared" si="49"/>
        <v>0</v>
      </c>
      <c r="I148" s="119">
        <f t="shared" si="49"/>
        <v>0</v>
      </c>
      <c r="J148" s="119">
        <f t="shared" si="49"/>
        <v>0</v>
      </c>
      <c r="K148" s="119">
        <f t="shared" si="49"/>
        <v>0</v>
      </c>
      <c r="L148" s="119">
        <f t="shared" si="49"/>
        <v>0</v>
      </c>
      <c r="M148" s="119">
        <f t="shared" si="49"/>
        <v>0</v>
      </c>
      <c r="N148" s="119">
        <f t="shared" si="49"/>
        <v>0</v>
      </c>
      <c r="O148" s="119">
        <f t="shared" si="49"/>
        <v>0</v>
      </c>
      <c r="P148" s="119">
        <f t="shared" si="49"/>
        <v>0</v>
      </c>
      <c r="Q148" s="119">
        <f t="shared" si="49"/>
        <v>0</v>
      </c>
      <c r="R148" s="119">
        <f t="shared" si="49"/>
        <v>0</v>
      </c>
      <c r="S148" s="119">
        <f t="shared" si="49"/>
        <v>0</v>
      </c>
      <c r="T148" s="119">
        <f t="shared" si="49"/>
        <v>0</v>
      </c>
      <c r="U148" s="119">
        <f t="shared" si="49"/>
        <v>0</v>
      </c>
      <c r="V148" s="119">
        <f t="shared" si="49"/>
        <v>0</v>
      </c>
      <c r="W148" s="119">
        <f t="shared" si="49"/>
        <v>0</v>
      </c>
      <c r="X148" s="119">
        <f t="shared" si="49"/>
        <v>0</v>
      </c>
      <c r="Y148" s="119">
        <f t="shared" si="49"/>
        <v>0</v>
      </c>
      <c r="Z148" s="119">
        <f t="shared" si="49"/>
        <v>0</v>
      </c>
      <c r="AA148" s="119">
        <f t="shared" si="49"/>
        <v>0</v>
      </c>
      <c r="AB148" s="119">
        <f t="shared" si="49"/>
        <v>0</v>
      </c>
      <c r="AC148" s="119">
        <f t="shared" si="49"/>
        <v>0</v>
      </c>
      <c r="AD148" s="119">
        <f t="shared" si="49"/>
        <v>0</v>
      </c>
      <c r="AE148" s="249">
        <f t="shared" si="49"/>
        <v>0</v>
      </c>
    </row>
    <row r="149" spans="1:31" s="110" customFormat="1" ht="58.9" customHeight="1" x14ac:dyDescent="0.3">
      <c r="A149" s="396"/>
      <c r="B149" s="393"/>
      <c r="C149" s="449"/>
      <c r="D149" s="474"/>
      <c r="E149" s="477"/>
      <c r="F149" s="169" t="s">
        <v>380</v>
      </c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253"/>
    </row>
    <row r="150" spans="1:31" s="110" customFormat="1" ht="61.5" customHeight="1" x14ac:dyDescent="0.3">
      <c r="A150" s="394"/>
      <c r="B150" s="391"/>
      <c r="C150" s="447"/>
      <c r="D150" s="472"/>
      <c r="E150" s="475"/>
      <c r="F150" s="170" t="s">
        <v>378</v>
      </c>
      <c r="G150" s="184"/>
      <c r="H150" s="125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58"/>
    </row>
    <row r="151" spans="1:31" s="110" customFormat="1" ht="61.5" customHeight="1" x14ac:dyDescent="0.3">
      <c r="A151" s="395"/>
      <c r="B151" s="392"/>
      <c r="C151" s="448"/>
      <c r="D151" s="473"/>
      <c r="E151" s="476"/>
      <c r="F151" s="171" t="s">
        <v>379</v>
      </c>
      <c r="G151" s="119">
        <f t="shared" ref="G151:AE151" si="50">G152-G150</f>
        <v>0</v>
      </c>
      <c r="H151" s="122">
        <f t="shared" si="50"/>
        <v>0</v>
      </c>
      <c r="I151" s="119">
        <f t="shared" si="50"/>
        <v>0</v>
      </c>
      <c r="J151" s="119">
        <f t="shared" si="50"/>
        <v>0</v>
      </c>
      <c r="K151" s="119">
        <f t="shared" si="50"/>
        <v>0</v>
      </c>
      <c r="L151" s="119">
        <f t="shared" si="50"/>
        <v>0</v>
      </c>
      <c r="M151" s="119">
        <f t="shared" si="50"/>
        <v>0</v>
      </c>
      <c r="N151" s="119">
        <f t="shared" si="50"/>
        <v>0</v>
      </c>
      <c r="O151" s="119">
        <f t="shared" si="50"/>
        <v>0</v>
      </c>
      <c r="P151" s="119">
        <f t="shared" si="50"/>
        <v>0</v>
      </c>
      <c r="Q151" s="119">
        <f t="shared" si="50"/>
        <v>0</v>
      </c>
      <c r="R151" s="119">
        <f t="shared" si="50"/>
        <v>0</v>
      </c>
      <c r="S151" s="119">
        <f t="shared" si="50"/>
        <v>0</v>
      </c>
      <c r="T151" s="119">
        <f t="shared" si="50"/>
        <v>0</v>
      </c>
      <c r="U151" s="119">
        <f t="shared" si="50"/>
        <v>0</v>
      </c>
      <c r="V151" s="119">
        <f t="shared" si="50"/>
        <v>0</v>
      </c>
      <c r="W151" s="119">
        <f t="shared" si="50"/>
        <v>0</v>
      </c>
      <c r="X151" s="119">
        <f t="shared" si="50"/>
        <v>0</v>
      </c>
      <c r="Y151" s="119">
        <f t="shared" si="50"/>
        <v>0</v>
      </c>
      <c r="Z151" s="119">
        <f t="shared" si="50"/>
        <v>0</v>
      </c>
      <c r="AA151" s="119">
        <f t="shared" si="50"/>
        <v>0</v>
      </c>
      <c r="AB151" s="119">
        <f t="shared" si="50"/>
        <v>0</v>
      </c>
      <c r="AC151" s="119">
        <f t="shared" si="50"/>
        <v>0</v>
      </c>
      <c r="AD151" s="119">
        <f t="shared" si="50"/>
        <v>0</v>
      </c>
      <c r="AE151" s="249">
        <f t="shared" si="50"/>
        <v>0</v>
      </c>
    </row>
    <row r="152" spans="1:31" s="110" customFormat="1" ht="61.5" customHeight="1" x14ac:dyDescent="0.3">
      <c r="A152" s="396"/>
      <c r="B152" s="393"/>
      <c r="C152" s="449"/>
      <c r="D152" s="474"/>
      <c r="E152" s="477"/>
      <c r="F152" s="169" t="s">
        <v>380</v>
      </c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253"/>
    </row>
    <row r="153" spans="1:31" s="110" customFormat="1" ht="57" customHeight="1" x14ac:dyDescent="0.3">
      <c r="A153" s="394"/>
      <c r="B153" s="391"/>
      <c r="C153" s="447"/>
      <c r="D153" s="481"/>
      <c r="E153" s="478"/>
      <c r="F153" s="170" t="s">
        <v>378</v>
      </c>
      <c r="G153" s="184"/>
      <c r="H153" s="125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58"/>
    </row>
    <row r="154" spans="1:31" s="110" customFormat="1" ht="57" customHeight="1" x14ac:dyDescent="0.3">
      <c r="A154" s="395"/>
      <c r="B154" s="392"/>
      <c r="C154" s="448"/>
      <c r="D154" s="482"/>
      <c r="E154" s="479"/>
      <c r="F154" s="171" t="s">
        <v>379</v>
      </c>
      <c r="G154" s="119">
        <f t="shared" ref="G154:AE154" si="51">G155-G153</f>
        <v>0</v>
      </c>
      <c r="H154" s="122">
        <f t="shared" si="51"/>
        <v>0</v>
      </c>
      <c r="I154" s="119">
        <f t="shared" si="51"/>
        <v>0</v>
      </c>
      <c r="J154" s="119">
        <f t="shared" si="51"/>
        <v>0</v>
      </c>
      <c r="K154" s="119">
        <f t="shared" si="51"/>
        <v>0</v>
      </c>
      <c r="L154" s="119">
        <f t="shared" si="51"/>
        <v>0</v>
      </c>
      <c r="M154" s="119">
        <f t="shared" si="51"/>
        <v>0</v>
      </c>
      <c r="N154" s="119">
        <f t="shared" si="51"/>
        <v>0</v>
      </c>
      <c r="O154" s="119">
        <f t="shared" si="51"/>
        <v>0</v>
      </c>
      <c r="P154" s="119">
        <f t="shared" si="51"/>
        <v>0</v>
      </c>
      <c r="Q154" s="119">
        <f t="shared" si="51"/>
        <v>0</v>
      </c>
      <c r="R154" s="119">
        <f t="shared" si="51"/>
        <v>0</v>
      </c>
      <c r="S154" s="119">
        <f t="shared" si="51"/>
        <v>0</v>
      </c>
      <c r="T154" s="119">
        <f t="shared" si="51"/>
        <v>0</v>
      </c>
      <c r="U154" s="119">
        <f t="shared" si="51"/>
        <v>0</v>
      </c>
      <c r="V154" s="119">
        <f t="shared" si="51"/>
        <v>0</v>
      </c>
      <c r="W154" s="119">
        <f t="shared" si="51"/>
        <v>0</v>
      </c>
      <c r="X154" s="119">
        <f t="shared" si="51"/>
        <v>0</v>
      </c>
      <c r="Y154" s="119">
        <f t="shared" si="51"/>
        <v>0</v>
      </c>
      <c r="Z154" s="119">
        <f t="shared" si="51"/>
        <v>0</v>
      </c>
      <c r="AA154" s="119">
        <f t="shared" si="51"/>
        <v>0</v>
      </c>
      <c r="AB154" s="119">
        <f t="shared" si="51"/>
        <v>0</v>
      </c>
      <c r="AC154" s="119">
        <f t="shared" si="51"/>
        <v>0</v>
      </c>
      <c r="AD154" s="119">
        <f t="shared" si="51"/>
        <v>0</v>
      </c>
      <c r="AE154" s="249">
        <f t="shared" si="51"/>
        <v>0</v>
      </c>
    </row>
    <row r="155" spans="1:31" s="110" customFormat="1" ht="57" customHeight="1" x14ac:dyDescent="0.3">
      <c r="A155" s="396"/>
      <c r="B155" s="393"/>
      <c r="C155" s="449"/>
      <c r="D155" s="483"/>
      <c r="E155" s="480"/>
      <c r="F155" s="169" t="s">
        <v>380</v>
      </c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253"/>
    </row>
    <row r="156" spans="1:31" s="110" customFormat="1" ht="59.25" customHeight="1" x14ac:dyDescent="0.3">
      <c r="A156" s="394"/>
      <c r="B156" s="391"/>
      <c r="C156" s="447"/>
      <c r="D156" s="481"/>
      <c r="E156" s="478"/>
      <c r="F156" s="170" t="s">
        <v>378</v>
      </c>
      <c r="G156" s="184"/>
      <c r="H156" s="125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58"/>
    </row>
    <row r="157" spans="1:31" s="110" customFormat="1" ht="59.25" customHeight="1" x14ac:dyDescent="0.3">
      <c r="A157" s="395"/>
      <c r="B157" s="392"/>
      <c r="C157" s="448"/>
      <c r="D157" s="482"/>
      <c r="E157" s="479"/>
      <c r="F157" s="171" t="s">
        <v>379</v>
      </c>
      <c r="G157" s="119">
        <f t="shared" ref="G157:AE157" si="52">G158-G156</f>
        <v>0</v>
      </c>
      <c r="H157" s="122">
        <f t="shared" si="52"/>
        <v>0</v>
      </c>
      <c r="I157" s="119">
        <f t="shared" si="52"/>
        <v>0</v>
      </c>
      <c r="J157" s="119">
        <f t="shared" si="52"/>
        <v>0</v>
      </c>
      <c r="K157" s="119">
        <f t="shared" si="52"/>
        <v>0</v>
      </c>
      <c r="L157" s="119">
        <f t="shared" si="52"/>
        <v>0</v>
      </c>
      <c r="M157" s="119">
        <f t="shared" si="52"/>
        <v>0</v>
      </c>
      <c r="N157" s="119">
        <f t="shared" si="52"/>
        <v>0</v>
      </c>
      <c r="O157" s="119">
        <f t="shared" si="52"/>
        <v>0</v>
      </c>
      <c r="P157" s="119">
        <f t="shared" si="52"/>
        <v>0</v>
      </c>
      <c r="Q157" s="119">
        <f t="shared" si="52"/>
        <v>0</v>
      </c>
      <c r="R157" s="119">
        <f t="shared" si="52"/>
        <v>0</v>
      </c>
      <c r="S157" s="119">
        <f t="shared" si="52"/>
        <v>0</v>
      </c>
      <c r="T157" s="119">
        <f t="shared" si="52"/>
        <v>0</v>
      </c>
      <c r="U157" s="119">
        <f t="shared" si="52"/>
        <v>0</v>
      </c>
      <c r="V157" s="119">
        <f t="shared" si="52"/>
        <v>0</v>
      </c>
      <c r="W157" s="119">
        <f t="shared" si="52"/>
        <v>0</v>
      </c>
      <c r="X157" s="119">
        <f t="shared" si="52"/>
        <v>0</v>
      </c>
      <c r="Y157" s="119">
        <f t="shared" si="52"/>
        <v>0</v>
      </c>
      <c r="Z157" s="119">
        <f t="shared" si="52"/>
        <v>0</v>
      </c>
      <c r="AA157" s="119">
        <f t="shared" si="52"/>
        <v>0</v>
      </c>
      <c r="AB157" s="119">
        <f t="shared" si="52"/>
        <v>0</v>
      </c>
      <c r="AC157" s="119">
        <f t="shared" si="52"/>
        <v>0</v>
      </c>
      <c r="AD157" s="119">
        <f t="shared" si="52"/>
        <v>0</v>
      </c>
      <c r="AE157" s="249">
        <f t="shared" si="52"/>
        <v>0</v>
      </c>
    </row>
    <row r="158" spans="1:31" s="110" customFormat="1" ht="59.25" customHeight="1" x14ac:dyDescent="0.3">
      <c r="A158" s="396"/>
      <c r="B158" s="393"/>
      <c r="C158" s="449"/>
      <c r="D158" s="483"/>
      <c r="E158" s="480"/>
      <c r="F158" s="169" t="s">
        <v>380</v>
      </c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253"/>
    </row>
    <row r="159" spans="1:31" s="110" customFormat="1" ht="59.25" customHeight="1" x14ac:dyDescent="0.3">
      <c r="A159" s="394"/>
      <c r="B159" s="391"/>
      <c r="C159" s="447"/>
      <c r="D159" s="481"/>
      <c r="E159" s="478"/>
      <c r="F159" s="170" t="s">
        <v>378</v>
      </c>
      <c r="G159" s="184"/>
      <c r="H159" s="125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58"/>
    </row>
    <row r="160" spans="1:31" s="110" customFormat="1" ht="59.25" customHeight="1" x14ac:dyDescent="0.3">
      <c r="A160" s="395"/>
      <c r="B160" s="392"/>
      <c r="C160" s="448"/>
      <c r="D160" s="482"/>
      <c r="E160" s="479"/>
      <c r="F160" s="171" t="s">
        <v>379</v>
      </c>
      <c r="G160" s="119">
        <f t="shared" ref="G160:AE160" si="53">G161-G159</f>
        <v>0</v>
      </c>
      <c r="H160" s="122">
        <f t="shared" si="53"/>
        <v>0</v>
      </c>
      <c r="I160" s="119">
        <f t="shared" si="53"/>
        <v>0</v>
      </c>
      <c r="J160" s="119">
        <f t="shared" si="53"/>
        <v>0</v>
      </c>
      <c r="K160" s="119">
        <f t="shared" si="53"/>
        <v>0</v>
      </c>
      <c r="L160" s="119">
        <f t="shared" si="53"/>
        <v>0</v>
      </c>
      <c r="M160" s="119">
        <f t="shared" si="53"/>
        <v>0</v>
      </c>
      <c r="N160" s="119">
        <f t="shared" si="53"/>
        <v>0</v>
      </c>
      <c r="O160" s="119">
        <f t="shared" si="53"/>
        <v>0</v>
      </c>
      <c r="P160" s="119">
        <f t="shared" si="53"/>
        <v>0</v>
      </c>
      <c r="Q160" s="119">
        <f t="shared" si="53"/>
        <v>0</v>
      </c>
      <c r="R160" s="119">
        <f t="shared" si="53"/>
        <v>0</v>
      </c>
      <c r="S160" s="119">
        <f t="shared" si="53"/>
        <v>0</v>
      </c>
      <c r="T160" s="119">
        <f t="shared" si="53"/>
        <v>0</v>
      </c>
      <c r="U160" s="119">
        <f t="shared" si="53"/>
        <v>0</v>
      </c>
      <c r="V160" s="119">
        <f t="shared" si="53"/>
        <v>0</v>
      </c>
      <c r="W160" s="119">
        <f t="shared" si="53"/>
        <v>0</v>
      </c>
      <c r="X160" s="119">
        <f t="shared" si="53"/>
        <v>0</v>
      </c>
      <c r="Y160" s="119">
        <f t="shared" si="53"/>
        <v>0</v>
      </c>
      <c r="Z160" s="119">
        <f t="shared" si="53"/>
        <v>0</v>
      </c>
      <c r="AA160" s="119">
        <f t="shared" si="53"/>
        <v>0</v>
      </c>
      <c r="AB160" s="119">
        <f t="shared" si="53"/>
        <v>0</v>
      </c>
      <c r="AC160" s="119">
        <f t="shared" si="53"/>
        <v>0</v>
      </c>
      <c r="AD160" s="119">
        <f t="shared" si="53"/>
        <v>0</v>
      </c>
      <c r="AE160" s="249">
        <f t="shared" si="53"/>
        <v>0</v>
      </c>
    </row>
    <row r="161" spans="1:31" s="110" customFormat="1" ht="59.25" customHeight="1" x14ac:dyDescent="0.3">
      <c r="A161" s="396"/>
      <c r="B161" s="393"/>
      <c r="C161" s="449"/>
      <c r="D161" s="483"/>
      <c r="E161" s="480"/>
      <c r="F161" s="169" t="s">
        <v>380</v>
      </c>
      <c r="G161" s="120"/>
      <c r="H161" s="124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253"/>
    </row>
    <row r="162" spans="1:31" s="110" customFormat="1" ht="59.25" customHeight="1" x14ac:dyDescent="0.3">
      <c r="A162" s="394"/>
      <c r="B162" s="391"/>
      <c r="C162" s="447"/>
      <c r="D162" s="481"/>
      <c r="E162" s="478"/>
      <c r="F162" s="170" t="s">
        <v>378</v>
      </c>
      <c r="G162" s="184"/>
      <c r="H162" s="125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58"/>
    </row>
    <row r="163" spans="1:31" s="110" customFormat="1" ht="59.25" customHeight="1" x14ac:dyDescent="0.3">
      <c r="A163" s="395"/>
      <c r="B163" s="392"/>
      <c r="C163" s="448"/>
      <c r="D163" s="482"/>
      <c r="E163" s="479"/>
      <c r="F163" s="171" t="s">
        <v>379</v>
      </c>
      <c r="G163" s="119">
        <f t="shared" ref="G163:AE163" si="54">G164-G162</f>
        <v>0</v>
      </c>
      <c r="H163" s="122">
        <f t="shared" si="54"/>
        <v>0</v>
      </c>
      <c r="I163" s="119">
        <f t="shared" si="54"/>
        <v>0</v>
      </c>
      <c r="J163" s="119">
        <f t="shared" si="54"/>
        <v>0</v>
      </c>
      <c r="K163" s="119">
        <f t="shared" si="54"/>
        <v>0</v>
      </c>
      <c r="L163" s="119">
        <f t="shared" si="54"/>
        <v>0</v>
      </c>
      <c r="M163" s="119">
        <f t="shared" si="54"/>
        <v>0</v>
      </c>
      <c r="N163" s="119">
        <f t="shared" si="54"/>
        <v>0</v>
      </c>
      <c r="O163" s="119">
        <f t="shared" si="54"/>
        <v>0</v>
      </c>
      <c r="P163" s="119">
        <f t="shared" si="54"/>
        <v>0</v>
      </c>
      <c r="Q163" s="119">
        <f t="shared" si="54"/>
        <v>0</v>
      </c>
      <c r="R163" s="119">
        <f t="shared" si="54"/>
        <v>0</v>
      </c>
      <c r="S163" s="119">
        <f t="shared" si="54"/>
        <v>0</v>
      </c>
      <c r="T163" s="119">
        <f t="shared" si="54"/>
        <v>0</v>
      </c>
      <c r="U163" s="119">
        <f t="shared" si="54"/>
        <v>0</v>
      </c>
      <c r="V163" s="119">
        <f t="shared" si="54"/>
        <v>0</v>
      </c>
      <c r="W163" s="119">
        <f t="shared" si="54"/>
        <v>0</v>
      </c>
      <c r="X163" s="119">
        <f t="shared" si="54"/>
        <v>0</v>
      </c>
      <c r="Y163" s="119">
        <f t="shared" si="54"/>
        <v>0</v>
      </c>
      <c r="Z163" s="119">
        <f t="shared" si="54"/>
        <v>0</v>
      </c>
      <c r="AA163" s="119">
        <f t="shared" si="54"/>
        <v>0</v>
      </c>
      <c r="AB163" s="119">
        <f t="shared" si="54"/>
        <v>0</v>
      </c>
      <c r="AC163" s="119">
        <f t="shared" si="54"/>
        <v>0</v>
      </c>
      <c r="AD163" s="119">
        <f t="shared" si="54"/>
        <v>0</v>
      </c>
      <c r="AE163" s="249">
        <f t="shared" si="54"/>
        <v>0</v>
      </c>
    </row>
    <row r="164" spans="1:31" s="110" customFormat="1" ht="59.25" customHeight="1" x14ac:dyDescent="0.3">
      <c r="A164" s="396"/>
      <c r="B164" s="393"/>
      <c r="C164" s="449"/>
      <c r="D164" s="483"/>
      <c r="E164" s="480"/>
      <c r="F164" s="169" t="s">
        <v>380</v>
      </c>
      <c r="G164" s="120"/>
      <c r="H164" s="124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253"/>
    </row>
    <row r="165" spans="1:31" s="113" customFormat="1" ht="35.25" customHeight="1" x14ac:dyDescent="0.3">
      <c r="A165" s="132"/>
      <c r="B165" s="111"/>
      <c r="C165" s="112"/>
      <c r="D165" s="112"/>
      <c r="E165" s="112"/>
      <c r="F165" s="172"/>
      <c r="G165" s="118" t="b">
        <f>EXACT(G167,G215+G218+G239+G227+G236+G212+G194+G224+G206+G209+G221+G170+G203+G197+G200+G173+G188+G176+G179+G182+G185+G191+G230+G233)</f>
        <v>1</v>
      </c>
      <c r="H165" s="118" t="b">
        <f t="shared" ref="H165:AE165" si="55">EXACT(H167,H215+H218+H239+H227+H236+H212+H194+H224+H206+H209++H221+H170+H203+H197+H200+H173+H188+H176+H179+H182+H185+H191+H230+H233)</f>
        <v>1</v>
      </c>
      <c r="I165" s="118" t="b">
        <f t="shared" si="55"/>
        <v>1</v>
      </c>
      <c r="J165" s="118" t="b">
        <f t="shared" si="55"/>
        <v>1</v>
      </c>
      <c r="K165" s="118" t="b">
        <f t="shared" si="55"/>
        <v>1</v>
      </c>
      <c r="L165" s="118" t="b">
        <f t="shared" si="55"/>
        <v>1</v>
      </c>
      <c r="M165" s="118" t="b">
        <f t="shared" si="55"/>
        <v>1</v>
      </c>
      <c r="N165" s="118" t="b">
        <f t="shared" si="55"/>
        <v>1</v>
      </c>
      <c r="O165" s="118" t="b">
        <f t="shared" si="55"/>
        <v>1</v>
      </c>
      <c r="P165" s="118" t="b">
        <f t="shared" si="55"/>
        <v>1</v>
      </c>
      <c r="Q165" s="118" t="b">
        <f t="shared" si="55"/>
        <v>1</v>
      </c>
      <c r="R165" s="118" t="b">
        <f t="shared" si="55"/>
        <v>1</v>
      </c>
      <c r="S165" s="118" t="b">
        <f t="shared" si="55"/>
        <v>1</v>
      </c>
      <c r="T165" s="118" t="b">
        <f t="shared" si="55"/>
        <v>1</v>
      </c>
      <c r="U165" s="118" t="b">
        <f t="shared" si="55"/>
        <v>1</v>
      </c>
      <c r="V165" s="118" t="b">
        <f t="shared" si="55"/>
        <v>1</v>
      </c>
      <c r="W165" s="118" t="b">
        <f t="shared" si="55"/>
        <v>1</v>
      </c>
      <c r="X165" s="118" t="b">
        <f t="shared" si="55"/>
        <v>1</v>
      </c>
      <c r="Y165" s="118" t="b">
        <f t="shared" si="55"/>
        <v>1</v>
      </c>
      <c r="Z165" s="118" t="b">
        <f t="shared" si="55"/>
        <v>1</v>
      </c>
      <c r="AA165" s="118" t="b">
        <f t="shared" si="55"/>
        <v>1</v>
      </c>
      <c r="AB165" s="118" t="b">
        <f t="shared" si="55"/>
        <v>1</v>
      </c>
      <c r="AC165" s="118" t="b">
        <f t="shared" si="55"/>
        <v>1</v>
      </c>
      <c r="AD165" s="118" t="b">
        <f t="shared" si="55"/>
        <v>1</v>
      </c>
      <c r="AE165" s="118" t="b">
        <f t="shared" si="55"/>
        <v>1</v>
      </c>
    </row>
    <row r="166" spans="1:31" s="105" customFormat="1" ht="38.25" customHeight="1" x14ac:dyDescent="0.25">
      <c r="A166" s="471" t="s">
        <v>39</v>
      </c>
      <c r="B166" s="456" t="s">
        <v>40</v>
      </c>
      <c r="C166" s="456"/>
      <c r="D166" s="456"/>
      <c r="E166" s="457"/>
      <c r="F166" s="170" t="s">
        <v>378</v>
      </c>
      <c r="G166" s="118">
        <v>1757495233</v>
      </c>
      <c r="H166" s="244">
        <v>472933660</v>
      </c>
      <c r="I166" s="118">
        <v>340719605</v>
      </c>
      <c r="J166" s="118">
        <v>32433756</v>
      </c>
      <c r="K166" s="118">
        <v>429112</v>
      </c>
      <c r="L166" s="118">
        <v>0</v>
      </c>
      <c r="M166" s="118">
        <v>0</v>
      </c>
      <c r="N166" s="118">
        <v>0</v>
      </c>
      <c r="O166" s="118">
        <v>0</v>
      </c>
      <c r="P166" s="118">
        <v>0</v>
      </c>
      <c r="Q166" s="118">
        <v>0</v>
      </c>
      <c r="R166" s="118">
        <v>0</v>
      </c>
      <c r="S166" s="118">
        <v>0</v>
      </c>
      <c r="T166" s="118">
        <v>0</v>
      </c>
      <c r="U166" s="118">
        <v>0</v>
      </c>
      <c r="V166" s="118">
        <v>0</v>
      </c>
      <c r="W166" s="118">
        <v>0</v>
      </c>
      <c r="X166" s="118">
        <v>0</v>
      </c>
      <c r="Y166" s="118">
        <v>0</v>
      </c>
      <c r="Z166" s="118">
        <v>0</v>
      </c>
      <c r="AA166" s="118">
        <v>0</v>
      </c>
      <c r="AB166" s="118">
        <v>0</v>
      </c>
      <c r="AC166" s="118">
        <v>0</v>
      </c>
      <c r="AD166" s="118">
        <v>0</v>
      </c>
      <c r="AE166" s="248">
        <v>359352482</v>
      </c>
    </row>
    <row r="167" spans="1:31" s="105" customFormat="1" ht="38.25" customHeight="1" x14ac:dyDescent="0.25">
      <c r="A167" s="469"/>
      <c r="B167" s="456"/>
      <c r="C167" s="456"/>
      <c r="D167" s="456"/>
      <c r="E167" s="457"/>
      <c r="F167" s="171" t="s">
        <v>379</v>
      </c>
      <c r="G167" s="119">
        <f t="shared" ref="G167:AE167" si="56">G168-G166</f>
        <v>0</v>
      </c>
      <c r="H167" s="122">
        <f t="shared" si="56"/>
        <v>-1130000</v>
      </c>
      <c r="I167" s="119">
        <f t="shared" si="56"/>
        <v>1130000</v>
      </c>
      <c r="J167" s="119">
        <f t="shared" si="56"/>
        <v>0</v>
      </c>
      <c r="K167" s="119">
        <f t="shared" si="56"/>
        <v>0</v>
      </c>
      <c r="L167" s="119">
        <f t="shared" si="56"/>
        <v>0</v>
      </c>
      <c r="M167" s="119">
        <f t="shared" si="56"/>
        <v>0</v>
      </c>
      <c r="N167" s="119">
        <f t="shared" si="56"/>
        <v>0</v>
      </c>
      <c r="O167" s="119">
        <f t="shared" si="56"/>
        <v>0</v>
      </c>
      <c r="P167" s="119">
        <f t="shared" si="56"/>
        <v>0</v>
      </c>
      <c r="Q167" s="119">
        <f t="shared" si="56"/>
        <v>0</v>
      </c>
      <c r="R167" s="119">
        <f t="shared" si="56"/>
        <v>0</v>
      </c>
      <c r="S167" s="119">
        <f t="shared" si="56"/>
        <v>0</v>
      </c>
      <c r="T167" s="119">
        <f t="shared" si="56"/>
        <v>0</v>
      </c>
      <c r="U167" s="119">
        <f t="shared" si="56"/>
        <v>0</v>
      </c>
      <c r="V167" s="119">
        <f t="shared" si="56"/>
        <v>0</v>
      </c>
      <c r="W167" s="119">
        <f t="shared" si="56"/>
        <v>0</v>
      </c>
      <c r="X167" s="119">
        <f t="shared" si="56"/>
        <v>0</v>
      </c>
      <c r="Y167" s="119">
        <f t="shared" si="56"/>
        <v>0</v>
      </c>
      <c r="Z167" s="119">
        <f t="shared" si="56"/>
        <v>0</v>
      </c>
      <c r="AA167" s="119">
        <f t="shared" si="56"/>
        <v>0</v>
      </c>
      <c r="AB167" s="119">
        <f t="shared" si="56"/>
        <v>0</v>
      </c>
      <c r="AC167" s="119">
        <f t="shared" si="56"/>
        <v>0</v>
      </c>
      <c r="AD167" s="127">
        <f t="shared" si="56"/>
        <v>0</v>
      </c>
      <c r="AE167" s="249">
        <f t="shared" si="56"/>
        <v>0</v>
      </c>
    </row>
    <row r="168" spans="1:31" s="20" customFormat="1" ht="38.25" customHeight="1" x14ac:dyDescent="0.25">
      <c r="A168" s="470"/>
      <c r="B168" s="456"/>
      <c r="C168" s="456"/>
      <c r="D168" s="456"/>
      <c r="E168" s="457"/>
      <c r="F168" s="169" t="s">
        <v>380</v>
      </c>
      <c r="G168" s="202">
        <f>'Załącznik Nr 2 - tekst jednolit'!F73</f>
        <v>1757495233</v>
      </c>
      <c r="H168" s="123">
        <f>'Załącznik Nr 2 - tekst jednolit'!G73</f>
        <v>471803660</v>
      </c>
      <c r="I168" s="123">
        <f>'Załącznik Nr 2 - tekst jednolit'!H73</f>
        <v>341849605</v>
      </c>
      <c r="J168" s="123">
        <f>'Załącznik Nr 2 - tekst jednolit'!I73</f>
        <v>32433756</v>
      </c>
      <c r="K168" s="123">
        <f>'Załącznik Nr 2 - tekst jednolit'!J73</f>
        <v>429112</v>
      </c>
      <c r="L168" s="123">
        <f>'Załącznik Nr 2 - tekst jednolit'!K73</f>
        <v>0</v>
      </c>
      <c r="M168" s="123">
        <f>'Załącznik Nr 2 - tekst jednolit'!L73</f>
        <v>0</v>
      </c>
      <c r="N168" s="123">
        <f>'Załącznik Nr 2 - tekst jednolit'!M73</f>
        <v>0</v>
      </c>
      <c r="O168" s="123">
        <f>'Załącznik Nr 2 - tekst jednolit'!N73</f>
        <v>0</v>
      </c>
      <c r="P168" s="123">
        <f>'Załącznik Nr 2 - tekst jednolit'!O73</f>
        <v>0</v>
      </c>
      <c r="Q168" s="123">
        <f>'Załącznik Nr 2 - tekst jednolit'!P73</f>
        <v>0</v>
      </c>
      <c r="R168" s="123">
        <f>'Załącznik Nr 2 - tekst jednolit'!Q73</f>
        <v>0</v>
      </c>
      <c r="S168" s="123">
        <f>'Załącznik Nr 2 - tekst jednolit'!R73</f>
        <v>0</v>
      </c>
      <c r="T168" s="123">
        <f>'Załącznik Nr 2 - tekst jednolit'!S73</f>
        <v>0</v>
      </c>
      <c r="U168" s="123">
        <f>'Załącznik Nr 2 - tekst jednolit'!T73</f>
        <v>0</v>
      </c>
      <c r="V168" s="123">
        <f>'Załącznik Nr 2 - tekst jednolit'!U73</f>
        <v>0</v>
      </c>
      <c r="W168" s="123">
        <f>'Załącznik Nr 2 - tekst jednolit'!V73</f>
        <v>0</v>
      </c>
      <c r="X168" s="123">
        <f>'Załącznik Nr 2 - tekst jednolit'!W73</f>
        <v>0</v>
      </c>
      <c r="Y168" s="123">
        <f>'Załącznik Nr 2 - tekst jednolit'!X73</f>
        <v>0</v>
      </c>
      <c r="Z168" s="123">
        <f>'Załącznik Nr 2 - tekst jednolit'!Y73</f>
        <v>0</v>
      </c>
      <c r="AA168" s="123">
        <f>'Załącznik Nr 2 - tekst jednolit'!Z73</f>
        <v>0</v>
      </c>
      <c r="AB168" s="123">
        <f>'Załącznik Nr 2 - tekst jednolit'!AA73</f>
        <v>0</v>
      </c>
      <c r="AC168" s="123">
        <f>'Załącznik Nr 2 - tekst jednolit'!AB73</f>
        <v>0</v>
      </c>
      <c r="AD168" s="123">
        <f>'Załącznik Nr 2 - tekst jednolit'!AC73</f>
        <v>0</v>
      </c>
      <c r="AE168" s="250">
        <f>'Załącznik Nr 2 - tekst jednolit'!AD73</f>
        <v>359352482</v>
      </c>
    </row>
    <row r="169" spans="1:31" s="110" customFormat="1" ht="66.75" customHeight="1" x14ac:dyDescent="0.3">
      <c r="A169" s="394"/>
      <c r="B169" s="391"/>
      <c r="C169" s="388"/>
      <c r="D169" s="416"/>
      <c r="E169" s="403"/>
      <c r="F169" s="170" t="s">
        <v>378</v>
      </c>
      <c r="G169" s="288"/>
      <c r="H169" s="289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288"/>
      <c r="AA169" s="288"/>
      <c r="AB169" s="288"/>
      <c r="AC169" s="288"/>
      <c r="AD169" s="288"/>
      <c r="AE169" s="290"/>
    </row>
    <row r="170" spans="1:31" s="110" customFormat="1" ht="66.75" customHeight="1" x14ac:dyDescent="0.3">
      <c r="A170" s="395"/>
      <c r="B170" s="392"/>
      <c r="C170" s="389"/>
      <c r="D170" s="417"/>
      <c r="E170" s="404"/>
      <c r="F170" s="171" t="s">
        <v>379</v>
      </c>
      <c r="G170" s="119">
        <f>G171-G169</f>
        <v>0</v>
      </c>
      <c r="H170" s="122">
        <f t="shared" ref="H170:AE170" si="57">H171-H169</f>
        <v>0</v>
      </c>
      <c r="I170" s="119">
        <f t="shared" si="57"/>
        <v>0</v>
      </c>
      <c r="J170" s="119">
        <f t="shared" si="57"/>
        <v>0</v>
      </c>
      <c r="K170" s="119">
        <f t="shared" si="57"/>
        <v>0</v>
      </c>
      <c r="L170" s="119">
        <f t="shared" si="57"/>
        <v>0</v>
      </c>
      <c r="M170" s="119">
        <f t="shared" si="57"/>
        <v>0</v>
      </c>
      <c r="N170" s="119">
        <f t="shared" si="57"/>
        <v>0</v>
      </c>
      <c r="O170" s="119">
        <f t="shared" si="57"/>
        <v>0</v>
      </c>
      <c r="P170" s="119">
        <f t="shared" si="57"/>
        <v>0</v>
      </c>
      <c r="Q170" s="119">
        <f t="shared" si="57"/>
        <v>0</v>
      </c>
      <c r="R170" s="119">
        <f t="shared" si="57"/>
        <v>0</v>
      </c>
      <c r="S170" s="119">
        <f t="shared" si="57"/>
        <v>0</v>
      </c>
      <c r="T170" s="121">
        <f t="shared" si="57"/>
        <v>0</v>
      </c>
      <c r="U170" s="121">
        <f t="shared" si="57"/>
        <v>0</v>
      </c>
      <c r="V170" s="121">
        <f t="shared" si="57"/>
        <v>0</v>
      </c>
      <c r="W170" s="121">
        <f t="shared" si="57"/>
        <v>0</v>
      </c>
      <c r="X170" s="121">
        <f t="shared" si="57"/>
        <v>0</v>
      </c>
      <c r="Y170" s="121">
        <f t="shared" si="57"/>
        <v>0</v>
      </c>
      <c r="Z170" s="121">
        <f t="shared" si="57"/>
        <v>0</v>
      </c>
      <c r="AA170" s="121">
        <f t="shared" si="57"/>
        <v>0</v>
      </c>
      <c r="AB170" s="121">
        <f t="shared" si="57"/>
        <v>0</v>
      </c>
      <c r="AC170" s="121">
        <f t="shared" si="57"/>
        <v>0</v>
      </c>
      <c r="AD170" s="121">
        <f t="shared" si="57"/>
        <v>0</v>
      </c>
      <c r="AE170" s="249">
        <f t="shared" si="57"/>
        <v>0</v>
      </c>
    </row>
    <row r="171" spans="1:31" s="110" customFormat="1" ht="66.75" customHeight="1" x14ac:dyDescent="0.3">
      <c r="A171" s="396"/>
      <c r="B171" s="393"/>
      <c r="C171" s="390"/>
      <c r="D171" s="418"/>
      <c r="E171" s="405"/>
      <c r="F171" s="169" t="s">
        <v>380</v>
      </c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253"/>
    </row>
    <row r="172" spans="1:31" s="110" customFormat="1" ht="62.25" customHeight="1" x14ac:dyDescent="0.3">
      <c r="A172" s="394"/>
      <c r="B172" s="391"/>
      <c r="C172" s="388"/>
      <c r="D172" s="416"/>
      <c r="E172" s="403"/>
      <c r="F172" s="170" t="s">
        <v>378</v>
      </c>
      <c r="G172" s="184"/>
      <c r="H172" s="125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58"/>
    </row>
    <row r="173" spans="1:31" s="110" customFormat="1" ht="62.25" customHeight="1" x14ac:dyDescent="0.3">
      <c r="A173" s="395"/>
      <c r="B173" s="392"/>
      <c r="C173" s="389"/>
      <c r="D173" s="417"/>
      <c r="E173" s="404"/>
      <c r="F173" s="171" t="s">
        <v>379</v>
      </c>
      <c r="G173" s="119">
        <f t="shared" ref="G173:AE173" si="58">G174-G172</f>
        <v>0</v>
      </c>
      <c r="H173" s="122">
        <f t="shared" si="58"/>
        <v>0</v>
      </c>
      <c r="I173" s="119">
        <f t="shared" si="58"/>
        <v>0</v>
      </c>
      <c r="J173" s="119">
        <f t="shared" si="58"/>
        <v>0</v>
      </c>
      <c r="K173" s="119">
        <f t="shared" si="58"/>
        <v>0</v>
      </c>
      <c r="L173" s="119">
        <f t="shared" si="58"/>
        <v>0</v>
      </c>
      <c r="M173" s="119">
        <f t="shared" si="58"/>
        <v>0</v>
      </c>
      <c r="N173" s="119">
        <f t="shared" si="58"/>
        <v>0</v>
      </c>
      <c r="O173" s="119">
        <f t="shared" si="58"/>
        <v>0</v>
      </c>
      <c r="P173" s="119">
        <f t="shared" si="58"/>
        <v>0</v>
      </c>
      <c r="Q173" s="119">
        <f t="shared" si="58"/>
        <v>0</v>
      </c>
      <c r="R173" s="119">
        <f t="shared" si="58"/>
        <v>0</v>
      </c>
      <c r="S173" s="119">
        <f t="shared" si="58"/>
        <v>0</v>
      </c>
      <c r="T173" s="121">
        <f t="shared" si="58"/>
        <v>0</v>
      </c>
      <c r="U173" s="121">
        <f t="shared" si="58"/>
        <v>0</v>
      </c>
      <c r="V173" s="121">
        <f t="shared" si="58"/>
        <v>0</v>
      </c>
      <c r="W173" s="121">
        <f t="shared" si="58"/>
        <v>0</v>
      </c>
      <c r="X173" s="121">
        <f t="shared" si="58"/>
        <v>0</v>
      </c>
      <c r="Y173" s="121">
        <f t="shared" si="58"/>
        <v>0</v>
      </c>
      <c r="Z173" s="121">
        <f t="shared" si="58"/>
        <v>0</v>
      </c>
      <c r="AA173" s="121">
        <f t="shared" si="58"/>
        <v>0</v>
      </c>
      <c r="AB173" s="121">
        <f t="shared" si="58"/>
        <v>0</v>
      </c>
      <c r="AC173" s="121">
        <f t="shared" si="58"/>
        <v>0</v>
      </c>
      <c r="AD173" s="121">
        <f t="shared" si="58"/>
        <v>0</v>
      </c>
      <c r="AE173" s="249">
        <f t="shared" si="58"/>
        <v>0</v>
      </c>
    </row>
    <row r="174" spans="1:31" s="110" customFormat="1" ht="62.25" customHeight="1" x14ac:dyDescent="0.3">
      <c r="A174" s="396"/>
      <c r="B174" s="393"/>
      <c r="C174" s="390"/>
      <c r="D174" s="418"/>
      <c r="E174" s="405"/>
      <c r="F174" s="169" t="s">
        <v>380</v>
      </c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253"/>
    </row>
    <row r="175" spans="1:31" s="110" customFormat="1" ht="65.25" customHeight="1" x14ac:dyDescent="0.3">
      <c r="A175" s="394" t="s">
        <v>470</v>
      </c>
      <c r="B175" s="391" t="s">
        <v>1325</v>
      </c>
      <c r="C175" s="388" t="s">
        <v>118</v>
      </c>
      <c r="D175" s="416">
        <v>2020</v>
      </c>
      <c r="E175" s="403">
        <v>2023</v>
      </c>
      <c r="F175" s="170" t="s">
        <v>378</v>
      </c>
      <c r="G175" s="184">
        <v>19993754</v>
      </c>
      <c r="H175" s="125">
        <v>12886923</v>
      </c>
      <c r="I175" s="121">
        <v>3716826</v>
      </c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58">
        <v>16537976</v>
      </c>
    </row>
    <row r="176" spans="1:31" s="110" customFormat="1" ht="65.25" customHeight="1" x14ac:dyDescent="0.3">
      <c r="A176" s="395"/>
      <c r="B176" s="392"/>
      <c r="C176" s="389"/>
      <c r="D176" s="417"/>
      <c r="E176" s="404"/>
      <c r="F176" s="171" t="s">
        <v>379</v>
      </c>
      <c r="G176" s="119">
        <f t="shared" ref="G176:AE176" si="59">G177-G175</f>
        <v>0</v>
      </c>
      <c r="H176" s="122">
        <f t="shared" si="59"/>
        <v>-1130000</v>
      </c>
      <c r="I176" s="119">
        <f t="shared" si="59"/>
        <v>1130000</v>
      </c>
      <c r="J176" s="119">
        <f t="shared" si="59"/>
        <v>0</v>
      </c>
      <c r="K176" s="119">
        <f t="shared" si="59"/>
        <v>0</v>
      </c>
      <c r="L176" s="119">
        <f t="shared" si="59"/>
        <v>0</v>
      </c>
      <c r="M176" s="119">
        <f t="shared" si="59"/>
        <v>0</v>
      </c>
      <c r="N176" s="119">
        <f t="shared" si="59"/>
        <v>0</v>
      </c>
      <c r="O176" s="119">
        <f t="shared" si="59"/>
        <v>0</v>
      </c>
      <c r="P176" s="119">
        <f t="shared" si="59"/>
        <v>0</v>
      </c>
      <c r="Q176" s="119">
        <f t="shared" si="59"/>
        <v>0</v>
      </c>
      <c r="R176" s="119">
        <f t="shared" si="59"/>
        <v>0</v>
      </c>
      <c r="S176" s="119">
        <f t="shared" si="59"/>
        <v>0</v>
      </c>
      <c r="T176" s="121">
        <f t="shared" si="59"/>
        <v>0</v>
      </c>
      <c r="U176" s="121">
        <f t="shared" si="59"/>
        <v>0</v>
      </c>
      <c r="V176" s="121">
        <f t="shared" si="59"/>
        <v>0</v>
      </c>
      <c r="W176" s="121">
        <f t="shared" si="59"/>
        <v>0</v>
      </c>
      <c r="X176" s="121">
        <f t="shared" si="59"/>
        <v>0</v>
      </c>
      <c r="Y176" s="121">
        <f t="shared" si="59"/>
        <v>0</v>
      </c>
      <c r="Z176" s="121">
        <f t="shared" si="59"/>
        <v>0</v>
      </c>
      <c r="AA176" s="121">
        <f t="shared" si="59"/>
        <v>0</v>
      </c>
      <c r="AB176" s="121">
        <f t="shared" si="59"/>
        <v>0</v>
      </c>
      <c r="AC176" s="121">
        <f t="shared" si="59"/>
        <v>0</v>
      </c>
      <c r="AD176" s="121">
        <f t="shared" si="59"/>
        <v>0</v>
      </c>
      <c r="AE176" s="249">
        <f t="shared" si="59"/>
        <v>0</v>
      </c>
    </row>
    <row r="177" spans="1:31" s="110" customFormat="1" ht="65.25" customHeight="1" x14ac:dyDescent="0.3">
      <c r="A177" s="396"/>
      <c r="B177" s="393"/>
      <c r="C177" s="390"/>
      <c r="D177" s="418"/>
      <c r="E177" s="405"/>
      <c r="F177" s="169" t="s">
        <v>380</v>
      </c>
      <c r="G177" s="120">
        <f>'Załącznik Nr 2 - tekst jednolit'!F90</f>
        <v>19993754</v>
      </c>
      <c r="H177" s="120">
        <f>'Załącznik Nr 2 - tekst jednolit'!G90</f>
        <v>11756923</v>
      </c>
      <c r="I177" s="120">
        <f>'Załącznik Nr 2 - tekst jednolit'!H90</f>
        <v>4846826</v>
      </c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253">
        <f>'Załącznik Nr 2 - tekst jednolit'!AD90</f>
        <v>16537976</v>
      </c>
    </row>
    <row r="178" spans="1:31" s="110" customFormat="1" ht="54" customHeight="1" x14ac:dyDescent="0.3">
      <c r="A178" s="394"/>
      <c r="B178" s="391"/>
      <c r="C178" s="388"/>
      <c r="D178" s="416"/>
      <c r="E178" s="403"/>
      <c r="F178" s="170" t="s">
        <v>378</v>
      </c>
      <c r="G178" s="184"/>
      <c r="H178" s="125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58"/>
    </row>
    <row r="179" spans="1:31" s="110" customFormat="1" ht="54" customHeight="1" x14ac:dyDescent="0.3">
      <c r="A179" s="395"/>
      <c r="B179" s="392"/>
      <c r="C179" s="389"/>
      <c r="D179" s="417"/>
      <c r="E179" s="404"/>
      <c r="F179" s="171" t="s">
        <v>379</v>
      </c>
      <c r="G179" s="119">
        <f t="shared" ref="G179:AE179" si="60">G180-G178</f>
        <v>0</v>
      </c>
      <c r="H179" s="122">
        <f t="shared" si="60"/>
        <v>0</v>
      </c>
      <c r="I179" s="119">
        <f t="shared" si="60"/>
        <v>0</v>
      </c>
      <c r="J179" s="119">
        <f t="shared" si="60"/>
        <v>0</v>
      </c>
      <c r="K179" s="119">
        <f t="shared" si="60"/>
        <v>0</v>
      </c>
      <c r="L179" s="119">
        <f t="shared" si="60"/>
        <v>0</v>
      </c>
      <c r="M179" s="119">
        <f t="shared" si="60"/>
        <v>0</v>
      </c>
      <c r="N179" s="119">
        <f t="shared" si="60"/>
        <v>0</v>
      </c>
      <c r="O179" s="119">
        <f t="shared" si="60"/>
        <v>0</v>
      </c>
      <c r="P179" s="119">
        <f t="shared" si="60"/>
        <v>0</v>
      </c>
      <c r="Q179" s="119">
        <f t="shared" si="60"/>
        <v>0</v>
      </c>
      <c r="R179" s="119">
        <f t="shared" si="60"/>
        <v>0</v>
      </c>
      <c r="S179" s="119">
        <f t="shared" si="60"/>
        <v>0</v>
      </c>
      <c r="T179" s="121">
        <f t="shared" si="60"/>
        <v>0</v>
      </c>
      <c r="U179" s="121">
        <f t="shared" si="60"/>
        <v>0</v>
      </c>
      <c r="V179" s="121">
        <f t="shared" si="60"/>
        <v>0</v>
      </c>
      <c r="W179" s="121">
        <f t="shared" si="60"/>
        <v>0</v>
      </c>
      <c r="X179" s="121">
        <f t="shared" si="60"/>
        <v>0</v>
      </c>
      <c r="Y179" s="121">
        <f t="shared" si="60"/>
        <v>0</v>
      </c>
      <c r="Z179" s="121">
        <f t="shared" si="60"/>
        <v>0</v>
      </c>
      <c r="AA179" s="121">
        <f t="shared" si="60"/>
        <v>0</v>
      </c>
      <c r="AB179" s="121">
        <f t="shared" si="60"/>
        <v>0</v>
      </c>
      <c r="AC179" s="121">
        <f t="shared" si="60"/>
        <v>0</v>
      </c>
      <c r="AD179" s="121">
        <f t="shared" si="60"/>
        <v>0</v>
      </c>
      <c r="AE179" s="249">
        <f t="shared" si="60"/>
        <v>0</v>
      </c>
    </row>
    <row r="180" spans="1:31" s="110" customFormat="1" ht="54" customHeight="1" x14ac:dyDescent="0.3">
      <c r="A180" s="396"/>
      <c r="B180" s="393"/>
      <c r="C180" s="390"/>
      <c r="D180" s="418"/>
      <c r="E180" s="405"/>
      <c r="F180" s="169" t="s">
        <v>380</v>
      </c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253"/>
    </row>
    <row r="181" spans="1:31" s="110" customFormat="1" ht="48" customHeight="1" x14ac:dyDescent="0.3">
      <c r="A181" s="394"/>
      <c r="B181" s="391"/>
      <c r="C181" s="388"/>
      <c r="D181" s="422"/>
      <c r="E181" s="373"/>
      <c r="F181" s="170" t="s">
        <v>378</v>
      </c>
      <c r="G181" s="184"/>
      <c r="H181" s="125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58"/>
    </row>
    <row r="182" spans="1:31" s="110" customFormat="1" ht="48" customHeight="1" x14ac:dyDescent="0.3">
      <c r="A182" s="395"/>
      <c r="B182" s="392"/>
      <c r="C182" s="389"/>
      <c r="D182" s="423"/>
      <c r="E182" s="374"/>
      <c r="F182" s="171" t="s">
        <v>379</v>
      </c>
      <c r="G182" s="119">
        <f t="shared" ref="G182:AE182" si="61">G183-G181</f>
        <v>0</v>
      </c>
      <c r="H182" s="122">
        <f t="shared" si="61"/>
        <v>0</v>
      </c>
      <c r="I182" s="119">
        <f t="shared" si="61"/>
        <v>0</v>
      </c>
      <c r="J182" s="119">
        <f t="shared" si="61"/>
        <v>0</v>
      </c>
      <c r="K182" s="119">
        <f t="shared" si="61"/>
        <v>0</v>
      </c>
      <c r="L182" s="119">
        <f t="shared" si="61"/>
        <v>0</v>
      </c>
      <c r="M182" s="119">
        <f t="shared" si="61"/>
        <v>0</v>
      </c>
      <c r="N182" s="119">
        <f t="shared" si="61"/>
        <v>0</v>
      </c>
      <c r="O182" s="119">
        <f t="shared" si="61"/>
        <v>0</v>
      </c>
      <c r="P182" s="119">
        <f t="shared" si="61"/>
        <v>0</v>
      </c>
      <c r="Q182" s="119">
        <f t="shared" si="61"/>
        <v>0</v>
      </c>
      <c r="R182" s="119">
        <f t="shared" si="61"/>
        <v>0</v>
      </c>
      <c r="S182" s="119">
        <f t="shared" si="61"/>
        <v>0</v>
      </c>
      <c r="T182" s="121">
        <f t="shared" si="61"/>
        <v>0</v>
      </c>
      <c r="U182" s="121">
        <f t="shared" si="61"/>
        <v>0</v>
      </c>
      <c r="V182" s="121">
        <f t="shared" si="61"/>
        <v>0</v>
      </c>
      <c r="W182" s="121">
        <f t="shared" si="61"/>
        <v>0</v>
      </c>
      <c r="X182" s="121">
        <f t="shared" si="61"/>
        <v>0</v>
      </c>
      <c r="Y182" s="121">
        <f t="shared" si="61"/>
        <v>0</v>
      </c>
      <c r="Z182" s="121">
        <f t="shared" si="61"/>
        <v>0</v>
      </c>
      <c r="AA182" s="121">
        <f t="shared" si="61"/>
        <v>0</v>
      </c>
      <c r="AB182" s="121">
        <f t="shared" si="61"/>
        <v>0</v>
      </c>
      <c r="AC182" s="121">
        <f t="shared" si="61"/>
        <v>0</v>
      </c>
      <c r="AD182" s="121">
        <f t="shared" si="61"/>
        <v>0</v>
      </c>
      <c r="AE182" s="249">
        <f t="shared" si="61"/>
        <v>0</v>
      </c>
    </row>
    <row r="183" spans="1:31" s="110" customFormat="1" ht="48" customHeight="1" x14ac:dyDescent="0.3">
      <c r="A183" s="396"/>
      <c r="B183" s="393"/>
      <c r="C183" s="390"/>
      <c r="D183" s="424"/>
      <c r="E183" s="375"/>
      <c r="F183" s="169" t="s">
        <v>380</v>
      </c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253"/>
    </row>
    <row r="184" spans="1:31" s="110" customFormat="1" ht="57" customHeight="1" x14ac:dyDescent="0.3">
      <c r="A184" s="394"/>
      <c r="B184" s="391"/>
      <c r="C184" s="388"/>
      <c r="D184" s="385"/>
      <c r="E184" s="382"/>
      <c r="F184" s="170" t="s">
        <v>378</v>
      </c>
      <c r="G184" s="184"/>
      <c r="H184" s="125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58"/>
    </row>
    <row r="185" spans="1:31" s="110" customFormat="1" ht="57" customHeight="1" x14ac:dyDescent="0.3">
      <c r="A185" s="395"/>
      <c r="B185" s="392"/>
      <c r="C185" s="389"/>
      <c r="D185" s="386"/>
      <c r="E185" s="383"/>
      <c r="F185" s="171" t="s">
        <v>379</v>
      </c>
      <c r="G185" s="119">
        <f t="shared" ref="G185:AE185" si="62">G186-G184</f>
        <v>0</v>
      </c>
      <c r="H185" s="122">
        <f t="shared" si="62"/>
        <v>0</v>
      </c>
      <c r="I185" s="119">
        <f t="shared" si="62"/>
        <v>0</v>
      </c>
      <c r="J185" s="119">
        <f t="shared" si="62"/>
        <v>0</v>
      </c>
      <c r="K185" s="119">
        <f t="shared" si="62"/>
        <v>0</v>
      </c>
      <c r="L185" s="119">
        <f t="shared" si="62"/>
        <v>0</v>
      </c>
      <c r="M185" s="119">
        <f t="shared" si="62"/>
        <v>0</v>
      </c>
      <c r="N185" s="119">
        <f t="shared" si="62"/>
        <v>0</v>
      </c>
      <c r="O185" s="119">
        <f t="shared" si="62"/>
        <v>0</v>
      </c>
      <c r="P185" s="119">
        <f t="shared" si="62"/>
        <v>0</v>
      </c>
      <c r="Q185" s="119">
        <f t="shared" si="62"/>
        <v>0</v>
      </c>
      <c r="R185" s="119">
        <f t="shared" si="62"/>
        <v>0</v>
      </c>
      <c r="S185" s="119">
        <f t="shared" si="62"/>
        <v>0</v>
      </c>
      <c r="T185" s="121">
        <f t="shared" si="62"/>
        <v>0</v>
      </c>
      <c r="U185" s="121">
        <f t="shared" si="62"/>
        <v>0</v>
      </c>
      <c r="V185" s="121">
        <f t="shared" si="62"/>
        <v>0</v>
      </c>
      <c r="W185" s="121">
        <f t="shared" si="62"/>
        <v>0</v>
      </c>
      <c r="X185" s="121">
        <f t="shared" si="62"/>
        <v>0</v>
      </c>
      <c r="Y185" s="121">
        <f t="shared" si="62"/>
        <v>0</v>
      </c>
      <c r="Z185" s="121">
        <f t="shared" si="62"/>
        <v>0</v>
      </c>
      <c r="AA185" s="121">
        <f t="shared" si="62"/>
        <v>0</v>
      </c>
      <c r="AB185" s="121">
        <f t="shared" si="62"/>
        <v>0</v>
      </c>
      <c r="AC185" s="121">
        <f t="shared" si="62"/>
        <v>0</v>
      </c>
      <c r="AD185" s="121">
        <f t="shared" si="62"/>
        <v>0</v>
      </c>
      <c r="AE185" s="249">
        <f t="shared" si="62"/>
        <v>0</v>
      </c>
    </row>
    <row r="186" spans="1:31" s="110" customFormat="1" ht="57" customHeight="1" x14ac:dyDescent="0.3">
      <c r="A186" s="396"/>
      <c r="B186" s="393"/>
      <c r="C186" s="390"/>
      <c r="D186" s="387"/>
      <c r="E186" s="384"/>
      <c r="F186" s="169" t="s">
        <v>380</v>
      </c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253"/>
    </row>
    <row r="187" spans="1:31" s="110" customFormat="1" ht="44.25" customHeight="1" x14ac:dyDescent="0.3">
      <c r="A187" s="394"/>
      <c r="B187" s="391"/>
      <c r="C187" s="388"/>
      <c r="D187" s="413"/>
      <c r="E187" s="410"/>
      <c r="F187" s="170" t="s">
        <v>378</v>
      </c>
      <c r="G187" s="184"/>
      <c r="H187" s="125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58"/>
    </row>
    <row r="188" spans="1:31" s="110" customFormat="1" ht="44.25" customHeight="1" x14ac:dyDescent="0.3">
      <c r="A188" s="395"/>
      <c r="B188" s="392"/>
      <c r="C188" s="389"/>
      <c r="D188" s="414"/>
      <c r="E188" s="411"/>
      <c r="F188" s="171" t="s">
        <v>379</v>
      </c>
      <c r="G188" s="119">
        <f t="shared" ref="G188:AE188" si="63">G189-G187</f>
        <v>0</v>
      </c>
      <c r="H188" s="122">
        <f t="shared" si="63"/>
        <v>0</v>
      </c>
      <c r="I188" s="119">
        <f t="shared" si="63"/>
        <v>0</v>
      </c>
      <c r="J188" s="119">
        <f t="shared" si="63"/>
        <v>0</v>
      </c>
      <c r="K188" s="119">
        <f t="shared" si="63"/>
        <v>0</v>
      </c>
      <c r="L188" s="119">
        <f t="shared" si="63"/>
        <v>0</v>
      </c>
      <c r="M188" s="119">
        <f t="shared" si="63"/>
        <v>0</v>
      </c>
      <c r="N188" s="119">
        <f t="shared" si="63"/>
        <v>0</v>
      </c>
      <c r="O188" s="119">
        <f t="shared" si="63"/>
        <v>0</v>
      </c>
      <c r="P188" s="119">
        <f t="shared" si="63"/>
        <v>0</v>
      </c>
      <c r="Q188" s="119">
        <f t="shared" si="63"/>
        <v>0</v>
      </c>
      <c r="R188" s="119">
        <f t="shared" si="63"/>
        <v>0</v>
      </c>
      <c r="S188" s="119">
        <f t="shared" si="63"/>
        <v>0</v>
      </c>
      <c r="T188" s="121">
        <f t="shared" si="63"/>
        <v>0</v>
      </c>
      <c r="U188" s="121">
        <f t="shared" si="63"/>
        <v>0</v>
      </c>
      <c r="V188" s="121">
        <f t="shared" si="63"/>
        <v>0</v>
      </c>
      <c r="W188" s="121">
        <f t="shared" si="63"/>
        <v>0</v>
      </c>
      <c r="X188" s="121">
        <f t="shared" si="63"/>
        <v>0</v>
      </c>
      <c r="Y188" s="121">
        <f t="shared" si="63"/>
        <v>0</v>
      </c>
      <c r="Z188" s="121">
        <f t="shared" si="63"/>
        <v>0</v>
      </c>
      <c r="AA188" s="121">
        <f t="shared" si="63"/>
        <v>0</v>
      </c>
      <c r="AB188" s="121">
        <f t="shared" si="63"/>
        <v>0</v>
      </c>
      <c r="AC188" s="121">
        <f t="shared" si="63"/>
        <v>0</v>
      </c>
      <c r="AD188" s="121">
        <f t="shared" si="63"/>
        <v>0</v>
      </c>
      <c r="AE188" s="249">
        <f t="shared" si="63"/>
        <v>0</v>
      </c>
    </row>
    <row r="189" spans="1:31" s="110" customFormat="1" ht="44.25" customHeight="1" x14ac:dyDescent="0.3">
      <c r="A189" s="396"/>
      <c r="B189" s="393"/>
      <c r="C189" s="390"/>
      <c r="D189" s="415"/>
      <c r="E189" s="412"/>
      <c r="F189" s="169" t="s">
        <v>380</v>
      </c>
      <c r="G189" s="120"/>
      <c r="H189" s="124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253"/>
    </row>
    <row r="190" spans="1:31" s="110" customFormat="1" ht="69.75" customHeight="1" x14ac:dyDescent="0.3">
      <c r="A190" s="394"/>
      <c r="B190" s="391"/>
      <c r="C190" s="388"/>
      <c r="D190" s="385"/>
      <c r="E190" s="382"/>
      <c r="F190" s="170" t="s">
        <v>378</v>
      </c>
      <c r="G190" s="184"/>
      <c r="H190" s="125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58"/>
    </row>
    <row r="191" spans="1:31" s="110" customFormat="1" ht="69.75" customHeight="1" x14ac:dyDescent="0.3">
      <c r="A191" s="395"/>
      <c r="B191" s="392"/>
      <c r="C191" s="389"/>
      <c r="D191" s="386"/>
      <c r="E191" s="383"/>
      <c r="F191" s="171" t="s">
        <v>379</v>
      </c>
      <c r="G191" s="119">
        <f t="shared" ref="G191:AE191" si="64">G192-G190</f>
        <v>0</v>
      </c>
      <c r="H191" s="122">
        <f t="shared" si="64"/>
        <v>0</v>
      </c>
      <c r="I191" s="119">
        <f t="shared" si="64"/>
        <v>0</v>
      </c>
      <c r="J191" s="119">
        <f t="shared" si="64"/>
        <v>0</v>
      </c>
      <c r="K191" s="119">
        <f t="shared" si="64"/>
        <v>0</v>
      </c>
      <c r="L191" s="119">
        <f t="shared" si="64"/>
        <v>0</v>
      </c>
      <c r="M191" s="119">
        <f t="shared" si="64"/>
        <v>0</v>
      </c>
      <c r="N191" s="119">
        <f t="shared" si="64"/>
        <v>0</v>
      </c>
      <c r="O191" s="119">
        <f t="shared" si="64"/>
        <v>0</v>
      </c>
      <c r="P191" s="119">
        <f t="shared" si="64"/>
        <v>0</v>
      </c>
      <c r="Q191" s="119">
        <f t="shared" si="64"/>
        <v>0</v>
      </c>
      <c r="R191" s="119">
        <f t="shared" si="64"/>
        <v>0</v>
      </c>
      <c r="S191" s="119">
        <f t="shared" si="64"/>
        <v>0</v>
      </c>
      <c r="T191" s="121">
        <f t="shared" si="64"/>
        <v>0</v>
      </c>
      <c r="U191" s="121">
        <f t="shared" si="64"/>
        <v>0</v>
      </c>
      <c r="V191" s="121">
        <f t="shared" si="64"/>
        <v>0</v>
      </c>
      <c r="W191" s="121">
        <f t="shared" si="64"/>
        <v>0</v>
      </c>
      <c r="X191" s="121">
        <f t="shared" si="64"/>
        <v>0</v>
      </c>
      <c r="Y191" s="121">
        <f t="shared" si="64"/>
        <v>0</v>
      </c>
      <c r="Z191" s="121">
        <f t="shared" si="64"/>
        <v>0</v>
      </c>
      <c r="AA191" s="121">
        <f t="shared" si="64"/>
        <v>0</v>
      </c>
      <c r="AB191" s="121">
        <f t="shared" si="64"/>
        <v>0</v>
      </c>
      <c r="AC191" s="121">
        <f t="shared" si="64"/>
        <v>0</v>
      </c>
      <c r="AD191" s="121">
        <f t="shared" si="64"/>
        <v>0</v>
      </c>
      <c r="AE191" s="249">
        <f t="shared" si="64"/>
        <v>0</v>
      </c>
    </row>
    <row r="192" spans="1:31" s="110" customFormat="1" ht="69.75" customHeight="1" x14ac:dyDescent="0.3">
      <c r="A192" s="396"/>
      <c r="B192" s="393"/>
      <c r="C192" s="390"/>
      <c r="D192" s="387"/>
      <c r="E192" s="384"/>
      <c r="F192" s="169" t="s">
        <v>380</v>
      </c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253"/>
    </row>
    <row r="193" spans="1:31" s="110" customFormat="1" ht="47.25" customHeight="1" x14ac:dyDescent="0.3">
      <c r="A193" s="394"/>
      <c r="B193" s="391"/>
      <c r="C193" s="388"/>
      <c r="D193" s="385"/>
      <c r="E193" s="382"/>
      <c r="F193" s="170" t="s">
        <v>378</v>
      </c>
      <c r="G193" s="184"/>
      <c r="H193" s="125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58"/>
    </row>
    <row r="194" spans="1:31" s="110" customFormat="1" ht="47.25" customHeight="1" x14ac:dyDescent="0.3">
      <c r="A194" s="395"/>
      <c r="B194" s="392"/>
      <c r="C194" s="389"/>
      <c r="D194" s="386"/>
      <c r="E194" s="383"/>
      <c r="F194" s="171" t="s">
        <v>379</v>
      </c>
      <c r="G194" s="119">
        <f t="shared" ref="G194:AE194" si="65">G195-G193</f>
        <v>0</v>
      </c>
      <c r="H194" s="122">
        <f t="shared" si="65"/>
        <v>0</v>
      </c>
      <c r="I194" s="119">
        <f t="shared" si="65"/>
        <v>0</v>
      </c>
      <c r="J194" s="119">
        <f t="shared" si="65"/>
        <v>0</v>
      </c>
      <c r="K194" s="119">
        <f t="shared" si="65"/>
        <v>0</v>
      </c>
      <c r="L194" s="119">
        <f t="shared" si="65"/>
        <v>0</v>
      </c>
      <c r="M194" s="119">
        <f t="shared" si="65"/>
        <v>0</v>
      </c>
      <c r="N194" s="119">
        <f t="shared" si="65"/>
        <v>0</v>
      </c>
      <c r="O194" s="119">
        <f t="shared" si="65"/>
        <v>0</v>
      </c>
      <c r="P194" s="119">
        <f t="shared" si="65"/>
        <v>0</v>
      </c>
      <c r="Q194" s="119">
        <f t="shared" si="65"/>
        <v>0</v>
      </c>
      <c r="R194" s="119">
        <f t="shared" si="65"/>
        <v>0</v>
      </c>
      <c r="S194" s="119">
        <f t="shared" si="65"/>
        <v>0</v>
      </c>
      <c r="T194" s="121">
        <f t="shared" si="65"/>
        <v>0</v>
      </c>
      <c r="U194" s="121">
        <f t="shared" si="65"/>
        <v>0</v>
      </c>
      <c r="V194" s="121">
        <f t="shared" si="65"/>
        <v>0</v>
      </c>
      <c r="W194" s="121">
        <f t="shared" si="65"/>
        <v>0</v>
      </c>
      <c r="X194" s="121">
        <f t="shared" si="65"/>
        <v>0</v>
      </c>
      <c r="Y194" s="121">
        <f t="shared" si="65"/>
        <v>0</v>
      </c>
      <c r="Z194" s="121">
        <f t="shared" si="65"/>
        <v>0</v>
      </c>
      <c r="AA194" s="121">
        <f t="shared" si="65"/>
        <v>0</v>
      </c>
      <c r="AB194" s="121">
        <f t="shared" si="65"/>
        <v>0</v>
      </c>
      <c r="AC194" s="121">
        <f t="shared" si="65"/>
        <v>0</v>
      </c>
      <c r="AD194" s="121">
        <f t="shared" si="65"/>
        <v>0</v>
      </c>
      <c r="AE194" s="249">
        <f t="shared" si="65"/>
        <v>0</v>
      </c>
    </row>
    <row r="195" spans="1:31" s="110" customFormat="1" ht="47.25" customHeight="1" x14ac:dyDescent="0.3">
      <c r="A195" s="396"/>
      <c r="B195" s="393"/>
      <c r="C195" s="390"/>
      <c r="D195" s="387"/>
      <c r="E195" s="384"/>
      <c r="F195" s="169" t="s">
        <v>380</v>
      </c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253"/>
    </row>
    <row r="196" spans="1:31" s="110" customFormat="1" ht="72.75" customHeight="1" x14ac:dyDescent="0.3">
      <c r="A196" s="394"/>
      <c r="B196" s="391"/>
      <c r="C196" s="388"/>
      <c r="D196" s="416"/>
      <c r="E196" s="403"/>
      <c r="F196" s="170" t="s">
        <v>378</v>
      </c>
      <c r="G196" s="184"/>
      <c r="H196" s="125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58"/>
    </row>
    <row r="197" spans="1:31" s="110" customFormat="1" ht="72.75" customHeight="1" x14ac:dyDescent="0.3">
      <c r="A197" s="395"/>
      <c r="B197" s="392"/>
      <c r="C197" s="389"/>
      <c r="D197" s="417"/>
      <c r="E197" s="404"/>
      <c r="F197" s="171" t="s">
        <v>379</v>
      </c>
      <c r="G197" s="119">
        <f t="shared" ref="G197:AE197" si="66">G198-G196</f>
        <v>0</v>
      </c>
      <c r="H197" s="122">
        <f t="shared" si="66"/>
        <v>0</v>
      </c>
      <c r="I197" s="119">
        <f t="shared" si="66"/>
        <v>0</v>
      </c>
      <c r="J197" s="119">
        <f t="shared" si="66"/>
        <v>0</v>
      </c>
      <c r="K197" s="119">
        <f t="shared" si="66"/>
        <v>0</v>
      </c>
      <c r="L197" s="119">
        <f t="shared" si="66"/>
        <v>0</v>
      </c>
      <c r="M197" s="119">
        <f t="shared" si="66"/>
        <v>0</v>
      </c>
      <c r="N197" s="119">
        <f t="shared" si="66"/>
        <v>0</v>
      </c>
      <c r="O197" s="119">
        <f t="shared" si="66"/>
        <v>0</v>
      </c>
      <c r="P197" s="119">
        <f t="shared" si="66"/>
        <v>0</v>
      </c>
      <c r="Q197" s="119">
        <f t="shared" si="66"/>
        <v>0</v>
      </c>
      <c r="R197" s="119">
        <f t="shared" si="66"/>
        <v>0</v>
      </c>
      <c r="S197" s="119">
        <f t="shared" si="66"/>
        <v>0</v>
      </c>
      <c r="T197" s="121">
        <f t="shared" si="66"/>
        <v>0</v>
      </c>
      <c r="U197" s="121">
        <f t="shared" si="66"/>
        <v>0</v>
      </c>
      <c r="V197" s="121">
        <f t="shared" si="66"/>
        <v>0</v>
      </c>
      <c r="W197" s="121">
        <f t="shared" si="66"/>
        <v>0</v>
      </c>
      <c r="X197" s="121">
        <f t="shared" si="66"/>
        <v>0</v>
      </c>
      <c r="Y197" s="121">
        <f t="shared" si="66"/>
        <v>0</v>
      </c>
      <c r="Z197" s="121">
        <f t="shared" si="66"/>
        <v>0</v>
      </c>
      <c r="AA197" s="121">
        <f t="shared" si="66"/>
        <v>0</v>
      </c>
      <c r="AB197" s="121">
        <f t="shared" si="66"/>
        <v>0</v>
      </c>
      <c r="AC197" s="121">
        <f t="shared" si="66"/>
        <v>0</v>
      </c>
      <c r="AD197" s="121">
        <f t="shared" si="66"/>
        <v>0</v>
      </c>
      <c r="AE197" s="249">
        <f t="shared" si="66"/>
        <v>0</v>
      </c>
    </row>
    <row r="198" spans="1:31" s="110" customFormat="1" ht="72.75" customHeight="1" x14ac:dyDescent="0.3">
      <c r="A198" s="396"/>
      <c r="B198" s="393"/>
      <c r="C198" s="390"/>
      <c r="D198" s="418"/>
      <c r="E198" s="405"/>
      <c r="F198" s="169" t="s">
        <v>380</v>
      </c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253"/>
    </row>
    <row r="199" spans="1:31" s="110" customFormat="1" ht="57.75" customHeight="1" x14ac:dyDescent="0.3">
      <c r="A199" s="394"/>
      <c r="B199" s="391"/>
      <c r="C199" s="388"/>
      <c r="D199" s="422"/>
      <c r="E199" s="373"/>
      <c r="F199" s="170" t="s">
        <v>378</v>
      </c>
      <c r="G199" s="184"/>
      <c r="H199" s="125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58"/>
    </row>
    <row r="200" spans="1:31" s="110" customFormat="1" ht="57.75" customHeight="1" x14ac:dyDescent="0.3">
      <c r="A200" s="395"/>
      <c r="B200" s="392"/>
      <c r="C200" s="389"/>
      <c r="D200" s="423"/>
      <c r="E200" s="374"/>
      <c r="F200" s="171" t="s">
        <v>379</v>
      </c>
      <c r="G200" s="119">
        <f t="shared" ref="G200:AE200" si="67">G201-G199</f>
        <v>0</v>
      </c>
      <c r="H200" s="122">
        <f t="shared" si="67"/>
        <v>0</v>
      </c>
      <c r="I200" s="119">
        <f t="shared" si="67"/>
        <v>0</v>
      </c>
      <c r="J200" s="119">
        <f t="shared" si="67"/>
        <v>0</v>
      </c>
      <c r="K200" s="119">
        <f t="shared" si="67"/>
        <v>0</v>
      </c>
      <c r="L200" s="119">
        <f t="shared" si="67"/>
        <v>0</v>
      </c>
      <c r="M200" s="119">
        <f t="shared" si="67"/>
        <v>0</v>
      </c>
      <c r="N200" s="119">
        <f t="shared" si="67"/>
        <v>0</v>
      </c>
      <c r="O200" s="119">
        <f t="shared" si="67"/>
        <v>0</v>
      </c>
      <c r="P200" s="119">
        <f t="shared" si="67"/>
        <v>0</v>
      </c>
      <c r="Q200" s="119">
        <f t="shared" si="67"/>
        <v>0</v>
      </c>
      <c r="R200" s="119">
        <f t="shared" si="67"/>
        <v>0</v>
      </c>
      <c r="S200" s="119">
        <f t="shared" si="67"/>
        <v>0</v>
      </c>
      <c r="T200" s="121">
        <f t="shared" si="67"/>
        <v>0</v>
      </c>
      <c r="U200" s="121">
        <f t="shared" si="67"/>
        <v>0</v>
      </c>
      <c r="V200" s="121">
        <f t="shared" si="67"/>
        <v>0</v>
      </c>
      <c r="W200" s="121">
        <f t="shared" si="67"/>
        <v>0</v>
      </c>
      <c r="X200" s="121">
        <f t="shared" si="67"/>
        <v>0</v>
      </c>
      <c r="Y200" s="121">
        <f t="shared" si="67"/>
        <v>0</v>
      </c>
      <c r="Z200" s="121">
        <f t="shared" si="67"/>
        <v>0</v>
      </c>
      <c r="AA200" s="121">
        <f t="shared" si="67"/>
        <v>0</v>
      </c>
      <c r="AB200" s="121">
        <f t="shared" si="67"/>
        <v>0</v>
      </c>
      <c r="AC200" s="121">
        <f t="shared" si="67"/>
        <v>0</v>
      </c>
      <c r="AD200" s="121">
        <f t="shared" si="67"/>
        <v>0</v>
      </c>
      <c r="AE200" s="249">
        <f t="shared" si="67"/>
        <v>0</v>
      </c>
    </row>
    <row r="201" spans="1:31" s="110" customFormat="1" ht="57.75" customHeight="1" x14ac:dyDescent="0.3">
      <c r="A201" s="396"/>
      <c r="B201" s="393"/>
      <c r="C201" s="390"/>
      <c r="D201" s="424"/>
      <c r="E201" s="375"/>
      <c r="F201" s="169" t="s">
        <v>380</v>
      </c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253"/>
    </row>
    <row r="202" spans="1:31" s="110" customFormat="1" ht="52.5" customHeight="1" x14ac:dyDescent="0.3">
      <c r="A202" s="394"/>
      <c r="B202" s="391"/>
      <c r="C202" s="388"/>
      <c r="D202" s="416"/>
      <c r="E202" s="403"/>
      <c r="F202" s="170" t="s">
        <v>378</v>
      </c>
      <c r="G202" s="184"/>
      <c r="H202" s="125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58"/>
    </row>
    <row r="203" spans="1:31" s="110" customFormat="1" ht="52.5" customHeight="1" x14ac:dyDescent="0.3">
      <c r="A203" s="395"/>
      <c r="B203" s="392"/>
      <c r="C203" s="389"/>
      <c r="D203" s="417"/>
      <c r="E203" s="404"/>
      <c r="F203" s="171" t="s">
        <v>379</v>
      </c>
      <c r="G203" s="119">
        <f t="shared" ref="G203:AE203" si="68">G204-G202</f>
        <v>0</v>
      </c>
      <c r="H203" s="122">
        <f t="shared" si="68"/>
        <v>0</v>
      </c>
      <c r="I203" s="119">
        <f t="shared" si="68"/>
        <v>0</v>
      </c>
      <c r="J203" s="119">
        <f t="shared" si="68"/>
        <v>0</v>
      </c>
      <c r="K203" s="119">
        <f t="shared" si="68"/>
        <v>0</v>
      </c>
      <c r="L203" s="119">
        <f t="shared" si="68"/>
        <v>0</v>
      </c>
      <c r="M203" s="119">
        <f t="shared" si="68"/>
        <v>0</v>
      </c>
      <c r="N203" s="119">
        <f t="shared" si="68"/>
        <v>0</v>
      </c>
      <c r="O203" s="119">
        <f t="shared" si="68"/>
        <v>0</v>
      </c>
      <c r="P203" s="119">
        <f t="shared" si="68"/>
        <v>0</v>
      </c>
      <c r="Q203" s="119">
        <f t="shared" si="68"/>
        <v>0</v>
      </c>
      <c r="R203" s="119">
        <f t="shared" si="68"/>
        <v>0</v>
      </c>
      <c r="S203" s="119">
        <f t="shared" si="68"/>
        <v>0</v>
      </c>
      <c r="T203" s="121">
        <f t="shared" si="68"/>
        <v>0</v>
      </c>
      <c r="U203" s="121">
        <f t="shared" si="68"/>
        <v>0</v>
      </c>
      <c r="V203" s="121">
        <f t="shared" si="68"/>
        <v>0</v>
      </c>
      <c r="W203" s="121">
        <f t="shared" si="68"/>
        <v>0</v>
      </c>
      <c r="X203" s="121">
        <f t="shared" si="68"/>
        <v>0</v>
      </c>
      <c r="Y203" s="121">
        <f t="shared" si="68"/>
        <v>0</v>
      </c>
      <c r="Z203" s="121">
        <f t="shared" si="68"/>
        <v>0</v>
      </c>
      <c r="AA203" s="121">
        <f t="shared" si="68"/>
        <v>0</v>
      </c>
      <c r="AB203" s="121">
        <f t="shared" si="68"/>
        <v>0</v>
      </c>
      <c r="AC203" s="121">
        <f t="shared" si="68"/>
        <v>0</v>
      </c>
      <c r="AD203" s="121">
        <f t="shared" si="68"/>
        <v>0</v>
      </c>
      <c r="AE203" s="249">
        <f t="shared" si="68"/>
        <v>0</v>
      </c>
    </row>
    <row r="204" spans="1:31" s="110" customFormat="1" ht="52.5" customHeight="1" x14ac:dyDescent="0.3">
      <c r="A204" s="396"/>
      <c r="B204" s="393"/>
      <c r="C204" s="390"/>
      <c r="D204" s="418"/>
      <c r="E204" s="405"/>
      <c r="F204" s="169" t="s">
        <v>380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253"/>
    </row>
    <row r="205" spans="1:31" s="110" customFormat="1" ht="51.75" customHeight="1" x14ac:dyDescent="0.3">
      <c r="A205" s="394"/>
      <c r="B205" s="391"/>
      <c r="C205" s="388"/>
      <c r="D205" s="422"/>
      <c r="E205" s="373"/>
      <c r="F205" s="170" t="s">
        <v>378</v>
      </c>
      <c r="G205" s="184"/>
      <c r="H205" s="125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58"/>
    </row>
    <row r="206" spans="1:31" s="110" customFormat="1" ht="51.75" customHeight="1" x14ac:dyDescent="0.3">
      <c r="A206" s="395"/>
      <c r="B206" s="392"/>
      <c r="C206" s="389"/>
      <c r="D206" s="423"/>
      <c r="E206" s="374"/>
      <c r="F206" s="171" t="s">
        <v>379</v>
      </c>
      <c r="G206" s="119">
        <f t="shared" ref="G206:AE206" si="69">G207-G205</f>
        <v>0</v>
      </c>
      <c r="H206" s="122">
        <f t="shared" si="69"/>
        <v>0</v>
      </c>
      <c r="I206" s="119">
        <f t="shared" si="69"/>
        <v>0</v>
      </c>
      <c r="J206" s="119">
        <f t="shared" si="69"/>
        <v>0</v>
      </c>
      <c r="K206" s="119">
        <f t="shared" si="69"/>
        <v>0</v>
      </c>
      <c r="L206" s="119">
        <f t="shared" si="69"/>
        <v>0</v>
      </c>
      <c r="M206" s="119">
        <f t="shared" si="69"/>
        <v>0</v>
      </c>
      <c r="N206" s="119">
        <f t="shared" si="69"/>
        <v>0</v>
      </c>
      <c r="O206" s="119">
        <f t="shared" si="69"/>
        <v>0</v>
      </c>
      <c r="P206" s="119">
        <f t="shared" si="69"/>
        <v>0</v>
      </c>
      <c r="Q206" s="119">
        <f t="shared" si="69"/>
        <v>0</v>
      </c>
      <c r="R206" s="119">
        <f t="shared" si="69"/>
        <v>0</v>
      </c>
      <c r="S206" s="119">
        <f t="shared" si="69"/>
        <v>0</v>
      </c>
      <c r="T206" s="121">
        <f t="shared" si="69"/>
        <v>0</v>
      </c>
      <c r="U206" s="121">
        <f t="shared" si="69"/>
        <v>0</v>
      </c>
      <c r="V206" s="121">
        <f t="shared" si="69"/>
        <v>0</v>
      </c>
      <c r="W206" s="121">
        <f t="shared" si="69"/>
        <v>0</v>
      </c>
      <c r="X206" s="121">
        <f t="shared" si="69"/>
        <v>0</v>
      </c>
      <c r="Y206" s="121">
        <f t="shared" si="69"/>
        <v>0</v>
      </c>
      <c r="Z206" s="121">
        <f t="shared" si="69"/>
        <v>0</v>
      </c>
      <c r="AA206" s="121">
        <f t="shared" si="69"/>
        <v>0</v>
      </c>
      <c r="AB206" s="121">
        <f t="shared" si="69"/>
        <v>0</v>
      </c>
      <c r="AC206" s="121">
        <f t="shared" si="69"/>
        <v>0</v>
      </c>
      <c r="AD206" s="121">
        <f t="shared" si="69"/>
        <v>0</v>
      </c>
      <c r="AE206" s="249">
        <f t="shared" si="69"/>
        <v>0</v>
      </c>
    </row>
    <row r="207" spans="1:31" s="110" customFormat="1" ht="51.75" customHeight="1" x14ac:dyDescent="0.3">
      <c r="A207" s="396"/>
      <c r="B207" s="393"/>
      <c r="C207" s="390"/>
      <c r="D207" s="424"/>
      <c r="E207" s="375"/>
      <c r="F207" s="169" t="s">
        <v>380</v>
      </c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253"/>
    </row>
    <row r="208" spans="1:31" s="110" customFormat="1" ht="63" customHeight="1" x14ac:dyDescent="0.3">
      <c r="A208" s="394"/>
      <c r="B208" s="391"/>
      <c r="C208" s="388"/>
      <c r="D208" s="416"/>
      <c r="E208" s="403"/>
      <c r="F208" s="170" t="s">
        <v>378</v>
      </c>
      <c r="G208" s="184"/>
      <c r="H208" s="125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58"/>
    </row>
    <row r="209" spans="1:31" s="110" customFormat="1" ht="63" customHeight="1" x14ac:dyDescent="0.3">
      <c r="A209" s="395"/>
      <c r="B209" s="392"/>
      <c r="C209" s="389"/>
      <c r="D209" s="417"/>
      <c r="E209" s="404"/>
      <c r="F209" s="171" t="s">
        <v>379</v>
      </c>
      <c r="G209" s="119">
        <f t="shared" ref="G209:AE209" si="70">G210-G208</f>
        <v>0</v>
      </c>
      <c r="H209" s="122">
        <f t="shared" si="70"/>
        <v>0</v>
      </c>
      <c r="I209" s="119">
        <f t="shared" si="70"/>
        <v>0</v>
      </c>
      <c r="J209" s="119">
        <f t="shared" si="70"/>
        <v>0</v>
      </c>
      <c r="K209" s="119">
        <f t="shared" si="70"/>
        <v>0</v>
      </c>
      <c r="L209" s="119">
        <f t="shared" si="70"/>
        <v>0</v>
      </c>
      <c r="M209" s="119">
        <f t="shared" si="70"/>
        <v>0</v>
      </c>
      <c r="N209" s="119">
        <f t="shared" si="70"/>
        <v>0</v>
      </c>
      <c r="O209" s="119">
        <f t="shared" si="70"/>
        <v>0</v>
      </c>
      <c r="P209" s="119">
        <f t="shared" si="70"/>
        <v>0</v>
      </c>
      <c r="Q209" s="119">
        <f t="shared" si="70"/>
        <v>0</v>
      </c>
      <c r="R209" s="119">
        <f t="shared" si="70"/>
        <v>0</v>
      </c>
      <c r="S209" s="119">
        <f t="shared" si="70"/>
        <v>0</v>
      </c>
      <c r="T209" s="121">
        <f t="shared" si="70"/>
        <v>0</v>
      </c>
      <c r="U209" s="121">
        <f t="shared" si="70"/>
        <v>0</v>
      </c>
      <c r="V209" s="121">
        <f t="shared" si="70"/>
        <v>0</v>
      </c>
      <c r="W209" s="121">
        <f t="shared" si="70"/>
        <v>0</v>
      </c>
      <c r="X209" s="121">
        <f t="shared" si="70"/>
        <v>0</v>
      </c>
      <c r="Y209" s="121">
        <f t="shared" si="70"/>
        <v>0</v>
      </c>
      <c r="Z209" s="121">
        <f t="shared" si="70"/>
        <v>0</v>
      </c>
      <c r="AA209" s="121">
        <f t="shared" si="70"/>
        <v>0</v>
      </c>
      <c r="AB209" s="121">
        <f t="shared" si="70"/>
        <v>0</v>
      </c>
      <c r="AC209" s="121">
        <f t="shared" si="70"/>
        <v>0</v>
      </c>
      <c r="AD209" s="121">
        <f t="shared" si="70"/>
        <v>0</v>
      </c>
      <c r="AE209" s="249">
        <f t="shared" si="70"/>
        <v>0</v>
      </c>
    </row>
    <row r="210" spans="1:31" s="110" customFormat="1" ht="63" customHeight="1" x14ac:dyDescent="0.3">
      <c r="A210" s="396"/>
      <c r="B210" s="393"/>
      <c r="C210" s="390"/>
      <c r="D210" s="418"/>
      <c r="E210" s="405"/>
      <c r="F210" s="169" t="s">
        <v>380</v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253"/>
    </row>
    <row r="211" spans="1:31" s="110" customFormat="1" ht="50.25" customHeight="1" x14ac:dyDescent="0.3">
      <c r="A211" s="500"/>
      <c r="B211" s="400"/>
      <c r="C211" s="388"/>
      <c r="D211" s="422"/>
      <c r="E211" s="373"/>
      <c r="F211" s="170" t="s">
        <v>378</v>
      </c>
      <c r="G211" s="184"/>
      <c r="H211" s="125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58"/>
    </row>
    <row r="212" spans="1:31" s="110" customFormat="1" ht="50.25" customHeight="1" x14ac:dyDescent="0.3">
      <c r="A212" s="501"/>
      <c r="B212" s="401"/>
      <c r="C212" s="389"/>
      <c r="D212" s="423"/>
      <c r="E212" s="374"/>
      <c r="F212" s="171" t="s">
        <v>379</v>
      </c>
      <c r="G212" s="119">
        <f>G213-G211</f>
        <v>0</v>
      </c>
      <c r="H212" s="122">
        <f t="shared" ref="H212:AE212" si="71">H213-H211</f>
        <v>0</v>
      </c>
      <c r="I212" s="119">
        <f t="shared" si="71"/>
        <v>0</v>
      </c>
      <c r="J212" s="119">
        <f t="shared" si="71"/>
        <v>0</v>
      </c>
      <c r="K212" s="119">
        <f t="shared" si="71"/>
        <v>0</v>
      </c>
      <c r="L212" s="119">
        <f t="shared" si="71"/>
        <v>0</v>
      </c>
      <c r="M212" s="119">
        <f t="shared" si="71"/>
        <v>0</v>
      </c>
      <c r="N212" s="119">
        <f t="shared" si="71"/>
        <v>0</v>
      </c>
      <c r="O212" s="119">
        <f t="shared" si="71"/>
        <v>0</v>
      </c>
      <c r="P212" s="119">
        <f t="shared" si="71"/>
        <v>0</v>
      </c>
      <c r="Q212" s="119">
        <f t="shared" si="71"/>
        <v>0</v>
      </c>
      <c r="R212" s="119">
        <f t="shared" si="71"/>
        <v>0</v>
      </c>
      <c r="S212" s="119">
        <f t="shared" si="71"/>
        <v>0</v>
      </c>
      <c r="T212" s="119">
        <f t="shared" si="71"/>
        <v>0</v>
      </c>
      <c r="U212" s="119">
        <f t="shared" si="71"/>
        <v>0</v>
      </c>
      <c r="V212" s="119">
        <f t="shared" si="71"/>
        <v>0</v>
      </c>
      <c r="W212" s="119">
        <f t="shared" si="71"/>
        <v>0</v>
      </c>
      <c r="X212" s="119">
        <f t="shared" si="71"/>
        <v>0</v>
      </c>
      <c r="Y212" s="119">
        <f t="shared" si="71"/>
        <v>0</v>
      </c>
      <c r="Z212" s="119">
        <f t="shared" si="71"/>
        <v>0</v>
      </c>
      <c r="AA212" s="119">
        <f t="shared" si="71"/>
        <v>0</v>
      </c>
      <c r="AB212" s="119">
        <f t="shared" si="71"/>
        <v>0</v>
      </c>
      <c r="AC212" s="119">
        <f t="shared" si="71"/>
        <v>0</v>
      </c>
      <c r="AD212" s="119">
        <f t="shared" si="71"/>
        <v>0</v>
      </c>
      <c r="AE212" s="249">
        <f t="shared" si="71"/>
        <v>0</v>
      </c>
    </row>
    <row r="213" spans="1:31" s="110" customFormat="1" ht="50.25" customHeight="1" x14ac:dyDescent="0.3">
      <c r="A213" s="502"/>
      <c r="B213" s="402"/>
      <c r="C213" s="390"/>
      <c r="D213" s="424"/>
      <c r="E213" s="375"/>
      <c r="F213" s="169" t="s">
        <v>380</v>
      </c>
      <c r="G213" s="120"/>
      <c r="H213" s="124"/>
      <c r="I213" s="124"/>
      <c r="J213" s="124"/>
      <c r="K213" s="124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253"/>
    </row>
    <row r="214" spans="1:31" s="110" customFormat="1" ht="44.25" customHeight="1" x14ac:dyDescent="0.3">
      <c r="A214" s="394"/>
      <c r="B214" s="391"/>
      <c r="C214" s="388"/>
      <c r="D214" s="422"/>
      <c r="E214" s="373"/>
      <c r="F214" s="170" t="s">
        <v>378</v>
      </c>
      <c r="G214" s="184"/>
      <c r="H214" s="125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58"/>
    </row>
    <row r="215" spans="1:31" s="110" customFormat="1" ht="44.25" customHeight="1" x14ac:dyDescent="0.3">
      <c r="A215" s="395"/>
      <c r="B215" s="392"/>
      <c r="C215" s="389"/>
      <c r="D215" s="423"/>
      <c r="E215" s="374"/>
      <c r="F215" s="171" t="s">
        <v>379</v>
      </c>
      <c r="G215" s="119">
        <f t="shared" ref="G215:AE215" si="72">G216-G214</f>
        <v>0</v>
      </c>
      <c r="H215" s="122">
        <f t="shared" si="72"/>
        <v>0</v>
      </c>
      <c r="I215" s="119">
        <f t="shared" si="72"/>
        <v>0</v>
      </c>
      <c r="J215" s="119">
        <f t="shared" si="72"/>
        <v>0</v>
      </c>
      <c r="K215" s="119">
        <f t="shared" si="72"/>
        <v>0</v>
      </c>
      <c r="L215" s="119">
        <f t="shared" si="72"/>
        <v>0</v>
      </c>
      <c r="M215" s="119">
        <f t="shared" si="72"/>
        <v>0</v>
      </c>
      <c r="N215" s="119">
        <f t="shared" si="72"/>
        <v>0</v>
      </c>
      <c r="O215" s="119">
        <f t="shared" si="72"/>
        <v>0</v>
      </c>
      <c r="P215" s="119">
        <f t="shared" si="72"/>
        <v>0</v>
      </c>
      <c r="Q215" s="119">
        <f t="shared" si="72"/>
        <v>0</v>
      </c>
      <c r="R215" s="119">
        <f t="shared" si="72"/>
        <v>0</v>
      </c>
      <c r="S215" s="119">
        <f t="shared" si="72"/>
        <v>0</v>
      </c>
      <c r="T215" s="121">
        <f t="shared" si="72"/>
        <v>0</v>
      </c>
      <c r="U215" s="121">
        <f t="shared" si="72"/>
        <v>0</v>
      </c>
      <c r="V215" s="121">
        <f t="shared" si="72"/>
        <v>0</v>
      </c>
      <c r="W215" s="121">
        <f t="shared" si="72"/>
        <v>0</v>
      </c>
      <c r="X215" s="121">
        <f t="shared" si="72"/>
        <v>0</v>
      </c>
      <c r="Y215" s="121">
        <f t="shared" si="72"/>
        <v>0</v>
      </c>
      <c r="Z215" s="121">
        <f t="shared" si="72"/>
        <v>0</v>
      </c>
      <c r="AA215" s="121">
        <f t="shared" si="72"/>
        <v>0</v>
      </c>
      <c r="AB215" s="121">
        <f t="shared" si="72"/>
        <v>0</v>
      </c>
      <c r="AC215" s="121">
        <f t="shared" si="72"/>
        <v>0</v>
      </c>
      <c r="AD215" s="121">
        <f t="shared" si="72"/>
        <v>0</v>
      </c>
      <c r="AE215" s="249">
        <f t="shared" si="72"/>
        <v>0</v>
      </c>
    </row>
    <row r="216" spans="1:31" s="110" customFormat="1" ht="44.25" customHeight="1" x14ac:dyDescent="0.3">
      <c r="A216" s="396"/>
      <c r="B216" s="393"/>
      <c r="C216" s="390"/>
      <c r="D216" s="424"/>
      <c r="E216" s="375"/>
      <c r="F216" s="169" t="s">
        <v>380</v>
      </c>
      <c r="G216" s="120"/>
      <c r="H216" s="124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253"/>
    </row>
    <row r="217" spans="1:31" s="110" customFormat="1" ht="44.25" customHeight="1" x14ac:dyDescent="0.3">
      <c r="A217" s="394"/>
      <c r="B217" s="391"/>
      <c r="C217" s="388"/>
      <c r="D217" s="422"/>
      <c r="E217" s="373"/>
      <c r="F217" s="170" t="s">
        <v>378</v>
      </c>
      <c r="G217" s="68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258"/>
    </row>
    <row r="218" spans="1:31" s="110" customFormat="1" ht="44.25" customHeight="1" x14ac:dyDescent="0.3">
      <c r="A218" s="395"/>
      <c r="B218" s="392"/>
      <c r="C218" s="389"/>
      <c r="D218" s="423"/>
      <c r="E218" s="374"/>
      <c r="F218" s="171" t="s">
        <v>379</v>
      </c>
      <c r="G218" s="119">
        <f t="shared" ref="G218:AE218" si="73">G219-G217</f>
        <v>0</v>
      </c>
      <c r="H218" s="122">
        <f t="shared" si="73"/>
        <v>0</v>
      </c>
      <c r="I218" s="119">
        <f t="shared" si="73"/>
        <v>0</v>
      </c>
      <c r="J218" s="119">
        <f t="shared" si="73"/>
        <v>0</v>
      </c>
      <c r="K218" s="119">
        <f t="shared" si="73"/>
        <v>0</v>
      </c>
      <c r="L218" s="119">
        <f t="shared" si="73"/>
        <v>0</v>
      </c>
      <c r="M218" s="119">
        <f t="shared" si="73"/>
        <v>0</v>
      </c>
      <c r="N218" s="119">
        <f t="shared" si="73"/>
        <v>0</v>
      </c>
      <c r="O218" s="119">
        <f t="shared" si="73"/>
        <v>0</v>
      </c>
      <c r="P218" s="119">
        <f t="shared" si="73"/>
        <v>0</v>
      </c>
      <c r="Q218" s="119">
        <f t="shared" si="73"/>
        <v>0</v>
      </c>
      <c r="R218" s="119">
        <f t="shared" si="73"/>
        <v>0</v>
      </c>
      <c r="S218" s="119">
        <f t="shared" si="73"/>
        <v>0</v>
      </c>
      <c r="T218" s="121">
        <f t="shared" si="73"/>
        <v>0</v>
      </c>
      <c r="U218" s="121">
        <f t="shared" si="73"/>
        <v>0</v>
      </c>
      <c r="V218" s="121">
        <f t="shared" si="73"/>
        <v>0</v>
      </c>
      <c r="W218" s="121">
        <f t="shared" si="73"/>
        <v>0</v>
      </c>
      <c r="X218" s="121">
        <f t="shared" si="73"/>
        <v>0</v>
      </c>
      <c r="Y218" s="121">
        <f t="shared" si="73"/>
        <v>0</v>
      </c>
      <c r="Z218" s="121">
        <f t="shared" si="73"/>
        <v>0</v>
      </c>
      <c r="AA218" s="121">
        <f t="shared" si="73"/>
        <v>0</v>
      </c>
      <c r="AB218" s="121">
        <f t="shared" si="73"/>
        <v>0</v>
      </c>
      <c r="AC218" s="121">
        <f t="shared" si="73"/>
        <v>0</v>
      </c>
      <c r="AD218" s="121">
        <f t="shared" si="73"/>
        <v>0</v>
      </c>
      <c r="AE218" s="249">
        <f t="shared" si="73"/>
        <v>0</v>
      </c>
    </row>
    <row r="219" spans="1:31" s="110" customFormat="1" ht="44.25" customHeight="1" x14ac:dyDescent="0.3">
      <c r="A219" s="396"/>
      <c r="B219" s="393"/>
      <c r="C219" s="390"/>
      <c r="D219" s="424"/>
      <c r="E219" s="375"/>
      <c r="F219" s="169" t="s">
        <v>380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253"/>
    </row>
    <row r="220" spans="1:31" s="110" customFormat="1" ht="55.5" customHeight="1" x14ac:dyDescent="0.3">
      <c r="A220" s="394"/>
      <c r="B220" s="391"/>
      <c r="C220" s="447"/>
      <c r="D220" s="422"/>
      <c r="E220" s="373"/>
      <c r="F220" s="170" t="s">
        <v>378</v>
      </c>
      <c r="G220" s="184"/>
      <c r="H220" s="125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58"/>
    </row>
    <row r="221" spans="1:31" s="110" customFormat="1" ht="55.5" customHeight="1" x14ac:dyDescent="0.3">
      <c r="A221" s="395"/>
      <c r="B221" s="392"/>
      <c r="C221" s="448"/>
      <c r="D221" s="423"/>
      <c r="E221" s="374"/>
      <c r="F221" s="171" t="s">
        <v>379</v>
      </c>
      <c r="G221" s="119">
        <f>G222-G220</f>
        <v>0</v>
      </c>
      <c r="H221" s="122">
        <f t="shared" ref="H221:AE221" si="74">H222-H220</f>
        <v>0</v>
      </c>
      <c r="I221" s="119">
        <f t="shared" si="74"/>
        <v>0</v>
      </c>
      <c r="J221" s="119">
        <f t="shared" si="74"/>
        <v>0</v>
      </c>
      <c r="K221" s="119">
        <f t="shared" si="74"/>
        <v>0</v>
      </c>
      <c r="L221" s="119">
        <f t="shared" si="74"/>
        <v>0</v>
      </c>
      <c r="M221" s="119">
        <f t="shared" si="74"/>
        <v>0</v>
      </c>
      <c r="N221" s="119">
        <f t="shared" si="74"/>
        <v>0</v>
      </c>
      <c r="O221" s="119">
        <f t="shared" si="74"/>
        <v>0</v>
      </c>
      <c r="P221" s="119">
        <f t="shared" si="74"/>
        <v>0</v>
      </c>
      <c r="Q221" s="119">
        <f t="shared" si="74"/>
        <v>0</v>
      </c>
      <c r="R221" s="119">
        <f t="shared" si="74"/>
        <v>0</v>
      </c>
      <c r="S221" s="119">
        <f t="shared" si="74"/>
        <v>0</v>
      </c>
      <c r="T221" s="119">
        <f t="shared" si="74"/>
        <v>0</v>
      </c>
      <c r="U221" s="119">
        <f t="shared" si="74"/>
        <v>0</v>
      </c>
      <c r="V221" s="119">
        <f t="shared" si="74"/>
        <v>0</v>
      </c>
      <c r="W221" s="119">
        <f t="shared" si="74"/>
        <v>0</v>
      </c>
      <c r="X221" s="119">
        <f t="shared" si="74"/>
        <v>0</v>
      </c>
      <c r="Y221" s="119">
        <f t="shared" si="74"/>
        <v>0</v>
      </c>
      <c r="Z221" s="119">
        <f t="shared" si="74"/>
        <v>0</v>
      </c>
      <c r="AA221" s="119">
        <f t="shared" si="74"/>
        <v>0</v>
      </c>
      <c r="AB221" s="119">
        <f t="shared" si="74"/>
        <v>0</v>
      </c>
      <c r="AC221" s="119">
        <f t="shared" si="74"/>
        <v>0</v>
      </c>
      <c r="AD221" s="119">
        <f t="shared" si="74"/>
        <v>0</v>
      </c>
      <c r="AE221" s="249">
        <f t="shared" si="74"/>
        <v>0</v>
      </c>
    </row>
    <row r="222" spans="1:31" s="110" customFormat="1" ht="55.5" customHeight="1" x14ac:dyDescent="0.3">
      <c r="A222" s="396"/>
      <c r="B222" s="393"/>
      <c r="C222" s="449"/>
      <c r="D222" s="424"/>
      <c r="E222" s="375"/>
      <c r="F222" s="169" t="s">
        <v>380</v>
      </c>
      <c r="G222" s="120"/>
      <c r="H222" s="124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253"/>
    </row>
    <row r="223" spans="1:31" s="110" customFormat="1" ht="44.25" customHeight="1" x14ac:dyDescent="0.3">
      <c r="A223" s="394"/>
      <c r="B223" s="391"/>
      <c r="C223" s="388"/>
      <c r="D223" s="422"/>
      <c r="E223" s="373"/>
      <c r="F223" s="170" t="s">
        <v>378</v>
      </c>
      <c r="G223" s="184"/>
      <c r="H223" s="246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252"/>
    </row>
    <row r="224" spans="1:31" s="110" customFormat="1" ht="44.25" customHeight="1" x14ac:dyDescent="0.3">
      <c r="A224" s="395"/>
      <c r="B224" s="392"/>
      <c r="C224" s="389"/>
      <c r="D224" s="423"/>
      <c r="E224" s="374"/>
      <c r="F224" s="171" t="s">
        <v>379</v>
      </c>
      <c r="G224" s="119">
        <f>G225-G223</f>
        <v>0</v>
      </c>
      <c r="H224" s="122">
        <f t="shared" ref="H224:AE224" si="75">H225-H223</f>
        <v>0</v>
      </c>
      <c r="I224" s="119">
        <f t="shared" si="75"/>
        <v>0</v>
      </c>
      <c r="J224" s="119">
        <f t="shared" si="75"/>
        <v>0</v>
      </c>
      <c r="K224" s="119">
        <f t="shared" si="75"/>
        <v>0</v>
      </c>
      <c r="L224" s="119">
        <f t="shared" si="75"/>
        <v>0</v>
      </c>
      <c r="M224" s="119">
        <f t="shared" si="75"/>
        <v>0</v>
      </c>
      <c r="N224" s="119">
        <f t="shared" si="75"/>
        <v>0</v>
      </c>
      <c r="O224" s="119">
        <f t="shared" si="75"/>
        <v>0</v>
      </c>
      <c r="P224" s="119">
        <f t="shared" si="75"/>
        <v>0</v>
      </c>
      <c r="Q224" s="119">
        <f t="shared" si="75"/>
        <v>0</v>
      </c>
      <c r="R224" s="119">
        <f t="shared" si="75"/>
        <v>0</v>
      </c>
      <c r="S224" s="119">
        <f t="shared" si="75"/>
        <v>0</v>
      </c>
      <c r="T224" s="119">
        <f t="shared" si="75"/>
        <v>0</v>
      </c>
      <c r="U224" s="119">
        <f t="shared" si="75"/>
        <v>0</v>
      </c>
      <c r="V224" s="119">
        <f t="shared" si="75"/>
        <v>0</v>
      </c>
      <c r="W224" s="119">
        <f t="shared" si="75"/>
        <v>0</v>
      </c>
      <c r="X224" s="119">
        <f t="shared" si="75"/>
        <v>0</v>
      </c>
      <c r="Y224" s="119">
        <f t="shared" si="75"/>
        <v>0</v>
      </c>
      <c r="Z224" s="119">
        <f t="shared" si="75"/>
        <v>0</v>
      </c>
      <c r="AA224" s="119">
        <f t="shared" si="75"/>
        <v>0</v>
      </c>
      <c r="AB224" s="119">
        <f t="shared" si="75"/>
        <v>0</v>
      </c>
      <c r="AC224" s="119">
        <f t="shared" si="75"/>
        <v>0</v>
      </c>
      <c r="AD224" s="119">
        <f t="shared" si="75"/>
        <v>0</v>
      </c>
      <c r="AE224" s="249">
        <f t="shared" si="75"/>
        <v>0</v>
      </c>
    </row>
    <row r="225" spans="1:31" s="110" customFormat="1" ht="44.25" customHeight="1" x14ac:dyDescent="0.3">
      <c r="A225" s="396"/>
      <c r="B225" s="393"/>
      <c r="C225" s="390"/>
      <c r="D225" s="424"/>
      <c r="E225" s="375"/>
      <c r="F225" s="169" t="s">
        <v>380</v>
      </c>
      <c r="G225" s="120"/>
      <c r="H225" s="124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253"/>
    </row>
    <row r="226" spans="1:31" s="110" customFormat="1" ht="55.5" customHeight="1" x14ac:dyDescent="0.3">
      <c r="A226" s="394"/>
      <c r="B226" s="391"/>
      <c r="C226" s="447"/>
      <c r="D226" s="416"/>
      <c r="E226" s="403"/>
      <c r="F226" s="170" t="s">
        <v>378</v>
      </c>
      <c r="G226" s="184"/>
      <c r="H226" s="125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58"/>
    </row>
    <row r="227" spans="1:31" s="110" customFormat="1" ht="55.5" customHeight="1" x14ac:dyDescent="0.3">
      <c r="A227" s="395"/>
      <c r="B227" s="392"/>
      <c r="C227" s="448"/>
      <c r="D227" s="417"/>
      <c r="E227" s="404"/>
      <c r="F227" s="171" t="s">
        <v>379</v>
      </c>
      <c r="G227" s="119">
        <f>G228-G226</f>
        <v>0</v>
      </c>
      <c r="H227" s="122">
        <f t="shared" ref="H227:AE227" si="76">H228-H226</f>
        <v>0</v>
      </c>
      <c r="I227" s="119">
        <f t="shared" si="76"/>
        <v>0</v>
      </c>
      <c r="J227" s="119">
        <f t="shared" si="76"/>
        <v>0</v>
      </c>
      <c r="K227" s="119">
        <f t="shared" si="76"/>
        <v>0</v>
      </c>
      <c r="L227" s="119">
        <f t="shared" si="76"/>
        <v>0</v>
      </c>
      <c r="M227" s="119">
        <f t="shared" si="76"/>
        <v>0</v>
      </c>
      <c r="N227" s="119">
        <f t="shared" si="76"/>
        <v>0</v>
      </c>
      <c r="O227" s="119">
        <f t="shared" si="76"/>
        <v>0</v>
      </c>
      <c r="P227" s="119">
        <f t="shared" si="76"/>
        <v>0</v>
      </c>
      <c r="Q227" s="119">
        <f t="shared" si="76"/>
        <v>0</v>
      </c>
      <c r="R227" s="119">
        <f t="shared" si="76"/>
        <v>0</v>
      </c>
      <c r="S227" s="119">
        <f t="shared" si="76"/>
        <v>0</v>
      </c>
      <c r="T227" s="119">
        <f t="shared" si="76"/>
        <v>0</v>
      </c>
      <c r="U227" s="119">
        <f t="shared" si="76"/>
        <v>0</v>
      </c>
      <c r="V227" s="119">
        <f t="shared" si="76"/>
        <v>0</v>
      </c>
      <c r="W227" s="119">
        <f t="shared" si="76"/>
        <v>0</v>
      </c>
      <c r="X227" s="119">
        <f t="shared" si="76"/>
        <v>0</v>
      </c>
      <c r="Y227" s="119">
        <f t="shared" si="76"/>
        <v>0</v>
      </c>
      <c r="Z227" s="119">
        <f t="shared" si="76"/>
        <v>0</v>
      </c>
      <c r="AA227" s="119">
        <f t="shared" si="76"/>
        <v>0</v>
      </c>
      <c r="AB227" s="119">
        <f t="shared" si="76"/>
        <v>0</v>
      </c>
      <c r="AC227" s="119">
        <f t="shared" si="76"/>
        <v>0</v>
      </c>
      <c r="AD227" s="119">
        <f t="shared" si="76"/>
        <v>0</v>
      </c>
      <c r="AE227" s="249">
        <f t="shared" si="76"/>
        <v>0</v>
      </c>
    </row>
    <row r="228" spans="1:31" s="110" customFormat="1" ht="55.5" customHeight="1" x14ac:dyDescent="0.3">
      <c r="A228" s="396"/>
      <c r="B228" s="393"/>
      <c r="C228" s="449"/>
      <c r="D228" s="418"/>
      <c r="E228" s="405"/>
      <c r="F228" s="169" t="s">
        <v>380</v>
      </c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253"/>
    </row>
    <row r="229" spans="1:31" s="110" customFormat="1" ht="55.5" customHeight="1" x14ac:dyDescent="0.3">
      <c r="A229" s="394"/>
      <c r="B229" s="391"/>
      <c r="C229" s="447"/>
      <c r="D229" s="416"/>
      <c r="E229" s="403"/>
      <c r="F229" s="170" t="s">
        <v>378</v>
      </c>
      <c r="G229" s="184"/>
      <c r="H229" s="125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58"/>
    </row>
    <row r="230" spans="1:31" s="110" customFormat="1" ht="55.5" customHeight="1" x14ac:dyDescent="0.3">
      <c r="A230" s="395"/>
      <c r="B230" s="392"/>
      <c r="C230" s="448"/>
      <c r="D230" s="417"/>
      <c r="E230" s="404"/>
      <c r="F230" s="171" t="s">
        <v>379</v>
      </c>
      <c r="G230" s="119">
        <f t="shared" ref="G230:U230" si="77">G231-G229</f>
        <v>0</v>
      </c>
      <c r="H230" s="122">
        <f t="shared" si="77"/>
        <v>0</v>
      </c>
      <c r="I230" s="119">
        <f t="shared" si="77"/>
        <v>0</v>
      </c>
      <c r="J230" s="119">
        <f t="shared" si="77"/>
        <v>0</v>
      </c>
      <c r="K230" s="119">
        <f t="shared" si="77"/>
        <v>0</v>
      </c>
      <c r="L230" s="119">
        <f t="shared" si="77"/>
        <v>0</v>
      </c>
      <c r="M230" s="119">
        <f t="shared" si="77"/>
        <v>0</v>
      </c>
      <c r="N230" s="119">
        <f t="shared" si="77"/>
        <v>0</v>
      </c>
      <c r="O230" s="119">
        <f t="shared" si="77"/>
        <v>0</v>
      </c>
      <c r="P230" s="119">
        <f t="shared" si="77"/>
        <v>0</v>
      </c>
      <c r="Q230" s="119">
        <f t="shared" si="77"/>
        <v>0</v>
      </c>
      <c r="R230" s="119">
        <f t="shared" si="77"/>
        <v>0</v>
      </c>
      <c r="S230" s="119">
        <f t="shared" si="77"/>
        <v>0</v>
      </c>
      <c r="T230" s="119">
        <f t="shared" si="77"/>
        <v>0</v>
      </c>
      <c r="U230" s="119">
        <f t="shared" si="77"/>
        <v>0</v>
      </c>
      <c r="V230" s="119">
        <f t="shared" ref="V230:AE230" si="78">V231-V229</f>
        <v>0</v>
      </c>
      <c r="W230" s="119">
        <f t="shared" si="78"/>
        <v>0</v>
      </c>
      <c r="X230" s="119">
        <f t="shared" si="78"/>
        <v>0</v>
      </c>
      <c r="Y230" s="119">
        <f t="shared" si="78"/>
        <v>0</v>
      </c>
      <c r="Z230" s="119">
        <f t="shared" si="78"/>
        <v>0</v>
      </c>
      <c r="AA230" s="119">
        <f t="shared" si="78"/>
        <v>0</v>
      </c>
      <c r="AB230" s="119">
        <f t="shared" si="78"/>
        <v>0</v>
      </c>
      <c r="AC230" s="119">
        <f t="shared" si="78"/>
        <v>0</v>
      </c>
      <c r="AD230" s="119">
        <f t="shared" si="78"/>
        <v>0</v>
      </c>
      <c r="AE230" s="249">
        <f t="shared" si="78"/>
        <v>0</v>
      </c>
    </row>
    <row r="231" spans="1:31" s="110" customFormat="1" ht="55.5" customHeight="1" x14ac:dyDescent="0.3">
      <c r="A231" s="396"/>
      <c r="B231" s="393"/>
      <c r="C231" s="449"/>
      <c r="D231" s="418"/>
      <c r="E231" s="405"/>
      <c r="F231" s="169" t="s">
        <v>380</v>
      </c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253"/>
    </row>
    <row r="232" spans="1:31" s="110" customFormat="1" ht="49.5" customHeight="1" x14ac:dyDescent="0.3">
      <c r="A232" s="394"/>
      <c r="B232" s="391"/>
      <c r="C232" s="447"/>
      <c r="D232" s="385"/>
      <c r="E232" s="382"/>
      <c r="F232" s="170" t="s">
        <v>378</v>
      </c>
      <c r="G232" s="184"/>
      <c r="H232" s="125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58"/>
    </row>
    <row r="233" spans="1:31" s="110" customFormat="1" ht="49.5" customHeight="1" x14ac:dyDescent="0.3">
      <c r="A233" s="395"/>
      <c r="B233" s="392"/>
      <c r="C233" s="448"/>
      <c r="D233" s="386"/>
      <c r="E233" s="383"/>
      <c r="F233" s="171" t="s">
        <v>379</v>
      </c>
      <c r="G233" s="119">
        <f t="shared" ref="G233:U233" si="79">G234-G232</f>
        <v>0</v>
      </c>
      <c r="H233" s="122">
        <f t="shared" si="79"/>
        <v>0</v>
      </c>
      <c r="I233" s="119">
        <f t="shared" si="79"/>
        <v>0</v>
      </c>
      <c r="J233" s="119">
        <f t="shared" si="79"/>
        <v>0</v>
      </c>
      <c r="K233" s="119">
        <f t="shared" si="79"/>
        <v>0</v>
      </c>
      <c r="L233" s="119">
        <f t="shared" si="79"/>
        <v>0</v>
      </c>
      <c r="M233" s="119">
        <f t="shared" si="79"/>
        <v>0</v>
      </c>
      <c r="N233" s="119">
        <f t="shared" si="79"/>
        <v>0</v>
      </c>
      <c r="O233" s="119">
        <f t="shared" si="79"/>
        <v>0</v>
      </c>
      <c r="P233" s="119">
        <f t="shared" si="79"/>
        <v>0</v>
      </c>
      <c r="Q233" s="119">
        <f t="shared" si="79"/>
        <v>0</v>
      </c>
      <c r="R233" s="119">
        <f t="shared" si="79"/>
        <v>0</v>
      </c>
      <c r="S233" s="119">
        <f t="shared" si="79"/>
        <v>0</v>
      </c>
      <c r="T233" s="119">
        <f t="shared" si="79"/>
        <v>0</v>
      </c>
      <c r="U233" s="119">
        <f t="shared" si="79"/>
        <v>0</v>
      </c>
      <c r="V233" s="119">
        <f t="shared" ref="V233:AE233" si="80">V234-V232</f>
        <v>0</v>
      </c>
      <c r="W233" s="119">
        <f t="shared" si="80"/>
        <v>0</v>
      </c>
      <c r="X233" s="119">
        <f t="shared" si="80"/>
        <v>0</v>
      </c>
      <c r="Y233" s="119">
        <f t="shared" si="80"/>
        <v>0</v>
      </c>
      <c r="Z233" s="119">
        <f t="shared" si="80"/>
        <v>0</v>
      </c>
      <c r="AA233" s="119">
        <f t="shared" si="80"/>
        <v>0</v>
      </c>
      <c r="AB233" s="119">
        <f t="shared" si="80"/>
        <v>0</v>
      </c>
      <c r="AC233" s="119">
        <f t="shared" si="80"/>
        <v>0</v>
      </c>
      <c r="AD233" s="119">
        <f t="shared" si="80"/>
        <v>0</v>
      </c>
      <c r="AE233" s="249">
        <f t="shared" si="80"/>
        <v>0</v>
      </c>
    </row>
    <row r="234" spans="1:31" s="110" customFormat="1" ht="49.5" customHeight="1" x14ac:dyDescent="0.3">
      <c r="A234" s="396"/>
      <c r="B234" s="393"/>
      <c r="C234" s="449"/>
      <c r="D234" s="387"/>
      <c r="E234" s="384"/>
      <c r="F234" s="169" t="s">
        <v>380</v>
      </c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253"/>
    </row>
    <row r="235" spans="1:31" s="110" customFormat="1" ht="44.25" customHeight="1" x14ac:dyDescent="0.3">
      <c r="A235" s="394"/>
      <c r="B235" s="391"/>
      <c r="C235" s="447"/>
      <c r="D235" s="379"/>
      <c r="E235" s="376"/>
      <c r="F235" s="170" t="s">
        <v>378</v>
      </c>
      <c r="G235" s="184"/>
      <c r="H235" s="125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58"/>
    </row>
    <row r="236" spans="1:31" s="110" customFormat="1" ht="44.25" customHeight="1" x14ac:dyDescent="0.3">
      <c r="A236" s="395"/>
      <c r="B236" s="392"/>
      <c r="C236" s="448"/>
      <c r="D236" s="380"/>
      <c r="E236" s="377"/>
      <c r="F236" s="171" t="s">
        <v>379</v>
      </c>
      <c r="G236" s="119">
        <f>G237-G235</f>
        <v>0</v>
      </c>
      <c r="H236" s="122">
        <f t="shared" ref="H236:AE236" si="81">H237-H235</f>
        <v>0</v>
      </c>
      <c r="I236" s="119">
        <f t="shared" si="81"/>
        <v>0</v>
      </c>
      <c r="J236" s="119">
        <f t="shared" si="81"/>
        <v>0</v>
      </c>
      <c r="K236" s="119">
        <f t="shared" si="81"/>
        <v>0</v>
      </c>
      <c r="L236" s="119">
        <f t="shared" si="81"/>
        <v>0</v>
      </c>
      <c r="M236" s="119">
        <f t="shared" si="81"/>
        <v>0</v>
      </c>
      <c r="N236" s="119">
        <f t="shared" si="81"/>
        <v>0</v>
      </c>
      <c r="O236" s="119">
        <f t="shared" si="81"/>
        <v>0</v>
      </c>
      <c r="P236" s="119">
        <f t="shared" si="81"/>
        <v>0</v>
      </c>
      <c r="Q236" s="119">
        <f t="shared" si="81"/>
        <v>0</v>
      </c>
      <c r="R236" s="119">
        <f t="shared" si="81"/>
        <v>0</v>
      </c>
      <c r="S236" s="119">
        <f t="shared" si="81"/>
        <v>0</v>
      </c>
      <c r="T236" s="119">
        <f t="shared" si="81"/>
        <v>0</v>
      </c>
      <c r="U236" s="119">
        <f t="shared" si="81"/>
        <v>0</v>
      </c>
      <c r="V236" s="119">
        <f t="shared" si="81"/>
        <v>0</v>
      </c>
      <c r="W236" s="119">
        <f t="shared" si="81"/>
        <v>0</v>
      </c>
      <c r="X236" s="119">
        <f t="shared" si="81"/>
        <v>0</v>
      </c>
      <c r="Y236" s="119">
        <f t="shared" si="81"/>
        <v>0</v>
      </c>
      <c r="Z236" s="119">
        <f t="shared" si="81"/>
        <v>0</v>
      </c>
      <c r="AA236" s="119">
        <f t="shared" si="81"/>
        <v>0</v>
      </c>
      <c r="AB236" s="119">
        <f t="shared" si="81"/>
        <v>0</v>
      </c>
      <c r="AC236" s="119">
        <f t="shared" si="81"/>
        <v>0</v>
      </c>
      <c r="AD236" s="119">
        <f t="shared" si="81"/>
        <v>0</v>
      </c>
      <c r="AE236" s="249">
        <f t="shared" si="81"/>
        <v>0</v>
      </c>
    </row>
    <row r="237" spans="1:31" s="110" customFormat="1" ht="44.25" customHeight="1" x14ac:dyDescent="0.3">
      <c r="A237" s="396"/>
      <c r="B237" s="393"/>
      <c r="C237" s="449"/>
      <c r="D237" s="381"/>
      <c r="E237" s="378"/>
      <c r="F237" s="169" t="s">
        <v>380</v>
      </c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253"/>
    </row>
    <row r="238" spans="1:31" s="110" customFormat="1" ht="54.75" customHeight="1" x14ac:dyDescent="0.3">
      <c r="A238" s="394"/>
      <c r="B238" s="391"/>
      <c r="C238" s="447"/>
      <c r="D238" s="385"/>
      <c r="E238" s="382"/>
      <c r="F238" s="170" t="s">
        <v>378</v>
      </c>
      <c r="G238" s="184"/>
      <c r="H238" s="125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58"/>
    </row>
    <row r="239" spans="1:31" s="110" customFormat="1" ht="54.75" customHeight="1" x14ac:dyDescent="0.3">
      <c r="A239" s="395"/>
      <c r="B239" s="392"/>
      <c r="C239" s="448"/>
      <c r="D239" s="386"/>
      <c r="E239" s="383"/>
      <c r="F239" s="171" t="s">
        <v>379</v>
      </c>
      <c r="G239" s="119">
        <f>G240-G238</f>
        <v>0</v>
      </c>
      <c r="H239" s="122">
        <f t="shared" ref="H239:AE239" si="82">H240-H238</f>
        <v>0</v>
      </c>
      <c r="I239" s="119">
        <f t="shared" si="82"/>
        <v>0</v>
      </c>
      <c r="J239" s="119">
        <f t="shared" si="82"/>
        <v>0</v>
      </c>
      <c r="K239" s="119">
        <f t="shared" si="82"/>
        <v>0</v>
      </c>
      <c r="L239" s="119">
        <f t="shared" si="82"/>
        <v>0</v>
      </c>
      <c r="M239" s="119">
        <f t="shared" si="82"/>
        <v>0</v>
      </c>
      <c r="N239" s="119">
        <f t="shared" si="82"/>
        <v>0</v>
      </c>
      <c r="O239" s="119">
        <f t="shared" si="82"/>
        <v>0</v>
      </c>
      <c r="P239" s="119">
        <f t="shared" si="82"/>
        <v>0</v>
      </c>
      <c r="Q239" s="119">
        <f t="shared" si="82"/>
        <v>0</v>
      </c>
      <c r="R239" s="119">
        <f t="shared" si="82"/>
        <v>0</v>
      </c>
      <c r="S239" s="119">
        <f t="shared" si="82"/>
        <v>0</v>
      </c>
      <c r="T239" s="119">
        <f t="shared" si="82"/>
        <v>0</v>
      </c>
      <c r="U239" s="119">
        <f t="shared" si="82"/>
        <v>0</v>
      </c>
      <c r="V239" s="119">
        <f t="shared" si="82"/>
        <v>0</v>
      </c>
      <c r="W239" s="119">
        <f t="shared" si="82"/>
        <v>0</v>
      </c>
      <c r="X239" s="119">
        <f t="shared" si="82"/>
        <v>0</v>
      </c>
      <c r="Y239" s="119">
        <f t="shared" si="82"/>
        <v>0</v>
      </c>
      <c r="Z239" s="119">
        <f t="shared" si="82"/>
        <v>0</v>
      </c>
      <c r="AA239" s="119">
        <f t="shared" si="82"/>
        <v>0</v>
      </c>
      <c r="AB239" s="119">
        <f t="shared" si="82"/>
        <v>0</v>
      </c>
      <c r="AC239" s="119">
        <f t="shared" si="82"/>
        <v>0</v>
      </c>
      <c r="AD239" s="119">
        <f t="shared" si="82"/>
        <v>0</v>
      </c>
      <c r="AE239" s="249">
        <f t="shared" si="82"/>
        <v>0</v>
      </c>
    </row>
    <row r="240" spans="1:31" s="110" customFormat="1" ht="54.75" customHeight="1" x14ac:dyDescent="0.3">
      <c r="A240" s="396"/>
      <c r="B240" s="393"/>
      <c r="C240" s="449"/>
      <c r="D240" s="387"/>
      <c r="E240" s="384"/>
      <c r="F240" s="169" t="s">
        <v>380</v>
      </c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253"/>
    </row>
    <row r="241" spans="1:32" s="110" customFormat="1" ht="54.75" customHeight="1" x14ac:dyDescent="0.3">
      <c r="A241" s="394"/>
      <c r="B241" s="391"/>
      <c r="C241" s="447"/>
      <c r="D241" s="422"/>
      <c r="E241" s="373"/>
      <c r="F241" s="170" t="s">
        <v>378</v>
      </c>
      <c r="G241" s="184"/>
      <c r="H241" s="125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58"/>
    </row>
    <row r="242" spans="1:32" s="110" customFormat="1" ht="54.75" customHeight="1" x14ac:dyDescent="0.3">
      <c r="A242" s="395"/>
      <c r="B242" s="392"/>
      <c r="C242" s="448"/>
      <c r="D242" s="423"/>
      <c r="E242" s="374"/>
      <c r="F242" s="171" t="s">
        <v>379</v>
      </c>
      <c r="G242" s="119">
        <f t="shared" ref="G242:U242" si="83">G243-G241</f>
        <v>0</v>
      </c>
      <c r="H242" s="122">
        <f t="shared" si="83"/>
        <v>0</v>
      </c>
      <c r="I242" s="119">
        <f t="shared" si="83"/>
        <v>0</v>
      </c>
      <c r="J242" s="119">
        <f t="shared" si="83"/>
        <v>0</v>
      </c>
      <c r="K242" s="119">
        <f t="shared" si="83"/>
        <v>0</v>
      </c>
      <c r="L242" s="119">
        <f t="shared" si="83"/>
        <v>0</v>
      </c>
      <c r="M242" s="119">
        <f t="shared" si="83"/>
        <v>0</v>
      </c>
      <c r="N242" s="119">
        <f t="shared" si="83"/>
        <v>0</v>
      </c>
      <c r="O242" s="119">
        <f t="shared" si="83"/>
        <v>0</v>
      </c>
      <c r="P242" s="119">
        <f t="shared" si="83"/>
        <v>0</v>
      </c>
      <c r="Q242" s="119">
        <f t="shared" si="83"/>
        <v>0</v>
      </c>
      <c r="R242" s="119">
        <f t="shared" si="83"/>
        <v>0</v>
      </c>
      <c r="S242" s="119">
        <f t="shared" si="83"/>
        <v>0</v>
      </c>
      <c r="T242" s="119">
        <f t="shared" si="83"/>
        <v>0</v>
      </c>
      <c r="U242" s="119">
        <f t="shared" si="83"/>
        <v>0</v>
      </c>
      <c r="V242" s="119">
        <f t="shared" ref="V242:AE242" si="84">V243-V241</f>
        <v>0</v>
      </c>
      <c r="W242" s="119">
        <f t="shared" si="84"/>
        <v>0</v>
      </c>
      <c r="X242" s="119">
        <f t="shared" si="84"/>
        <v>0</v>
      </c>
      <c r="Y242" s="119">
        <f t="shared" si="84"/>
        <v>0</v>
      </c>
      <c r="Z242" s="119">
        <f t="shared" si="84"/>
        <v>0</v>
      </c>
      <c r="AA242" s="119">
        <f t="shared" si="84"/>
        <v>0</v>
      </c>
      <c r="AB242" s="119">
        <f t="shared" si="84"/>
        <v>0</v>
      </c>
      <c r="AC242" s="119">
        <f t="shared" si="84"/>
        <v>0</v>
      </c>
      <c r="AD242" s="119">
        <f t="shared" si="84"/>
        <v>0</v>
      </c>
      <c r="AE242" s="249">
        <f t="shared" si="84"/>
        <v>0</v>
      </c>
    </row>
    <row r="243" spans="1:32" s="110" customFormat="1" ht="54.75" customHeight="1" x14ac:dyDescent="0.3">
      <c r="A243" s="396"/>
      <c r="B243" s="393"/>
      <c r="C243" s="449"/>
      <c r="D243" s="424"/>
      <c r="E243" s="375"/>
      <c r="F243" s="169" t="s">
        <v>380</v>
      </c>
      <c r="G243" s="120"/>
      <c r="H243" s="124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253"/>
    </row>
    <row r="244" spans="1:32" s="110" customFormat="1" ht="54.75" customHeight="1" x14ac:dyDescent="0.3">
      <c r="A244" s="394"/>
      <c r="B244" s="391"/>
      <c r="C244" s="447"/>
      <c r="D244" s="422"/>
      <c r="E244" s="373"/>
      <c r="F244" s="170" t="s">
        <v>378</v>
      </c>
      <c r="G244" s="184"/>
      <c r="H244" s="125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58"/>
    </row>
    <row r="245" spans="1:32" s="110" customFormat="1" ht="54.75" customHeight="1" x14ac:dyDescent="0.3">
      <c r="A245" s="395"/>
      <c r="B245" s="392"/>
      <c r="C245" s="448"/>
      <c r="D245" s="423"/>
      <c r="E245" s="374"/>
      <c r="F245" s="171" t="s">
        <v>379</v>
      </c>
      <c r="G245" s="119">
        <f t="shared" ref="G245:U245" si="85">G246-G244</f>
        <v>0</v>
      </c>
      <c r="H245" s="122">
        <f t="shared" si="85"/>
        <v>0</v>
      </c>
      <c r="I245" s="119">
        <f t="shared" si="85"/>
        <v>0</v>
      </c>
      <c r="J245" s="119">
        <f t="shared" si="85"/>
        <v>0</v>
      </c>
      <c r="K245" s="119">
        <f t="shared" si="85"/>
        <v>0</v>
      </c>
      <c r="L245" s="119">
        <f t="shared" si="85"/>
        <v>0</v>
      </c>
      <c r="M245" s="119">
        <f t="shared" si="85"/>
        <v>0</v>
      </c>
      <c r="N245" s="119">
        <f t="shared" si="85"/>
        <v>0</v>
      </c>
      <c r="O245" s="119">
        <f t="shared" si="85"/>
        <v>0</v>
      </c>
      <c r="P245" s="119">
        <f t="shared" si="85"/>
        <v>0</v>
      </c>
      <c r="Q245" s="119">
        <f t="shared" si="85"/>
        <v>0</v>
      </c>
      <c r="R245" s="119">
        <f t="shared" si="85"/>
        <v>0</v>
      </c>
      <c r="S245" s="119">
        <f t="shared" si="85"/>
        <v>0</v>
      </c>
      <c r="T245" s="119">
        <f t="shared" si="85"/>
        <v>0</v>
      </c>
      <c r="U245" s="119">
        <f t="shared" si="85"/>
        <v>0</v>
      </c>
      <c r="V245" s="119">
        <f t="shared" ref="V245:AE245" si="86">V246-V244</f>
        <v>0</v>
      </c>
      <c r="W245" s="119">
        <f t="shared" si="86"/>
        <v>0</v>
      </c>
      <c r="X245" s="119">
        <f t="shared" si="86"/>
        <v>0</v>
      </c>
      <c r="Y245" s="119">
        <f t="shared" si="86"/>
        <v>0</v>
      </c>
      <c r="Z245" s="119">
        <f t="shared" si="86"/>
        <v>0</v>
      </c>
      <c r="AA245" s="119">
        <f t="shared" si="86"/>
        <v>0</v>
      </c>
      <c r="AB245" s="119">
        <f t="shared" si="86"/>
        <v>0</v>
      </c>
      <c r="AC245" s="119">
        <f t="shared" si="86"/>
        <v>0</v>
      </c>
      <c r="AD245" s="119">
        <f t="shared" si="86"/>
        <v>0</v>
      </c>
      <c r="AE245" s="249">
        <f t="shared" si="86"/>
        <v>0</v>
      </c>
    </row>
    <row r="246" spans="1:32" s="110" customFormat="1" ht="54.75" customHeight="1" x14ac:dyDescent="0.3">
      <c r="A246" s="396"/>
      <c r="B246" s="393"/>
      <c r="C246" s="449"/>
      <c r="D246" s="424"/>
      <c r="E246" s="375"/>
      <c r="F246" s="169" t="s">
        <v>380</v>
      </c>
      <c r="G246" s="120"/>
      <c r="H246" s="124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253"/>
    </row>
    <row r="247" spans="1:32" s="110" customFormat="1" ht="37.5" customHeight="1" x14ac:dyDescent="0.3">
      <c r="A247" s="132"/>
      <c r="B247" s="111"/>
      <c r="C247" s="112"/>
      <c r="D247" s="112"/>
      <c r="E247" s="112"/>
      <c r="F247" s="169"/>
      <c r="G247" s="118" t="e">
        <f>EXACT(G249,G253+G260)</f>
        <v>#REF!</v>
      </c>
      <c r="H247" s="244" t="e">
        <f t="shared" ref="H247:AE247" si="87">EXACT(H249,H253+H260)</f>
        <v>#REF!</v>
      </c>
      <c r="I247" s="118" t="e">
        <f t="shared" si="87"/>
        <v>#REF!</v>
      </c>
      <c r="J247" s="118" t="e">
        <f t="shared" si="87"/>
        <v>#REF!</v>
      </c>
      <c r="K247" s="118" t="e">
        <f t="shared" si="87"/>
        <v>#REF!</v>
      </c>
      <c r="L247" s="118" t="e">
        <f t="shared" si="87"/>
        <v>#REF!</v>
      </c>
      <c r="M247" s="118" t="e">
        <f t="shared" si="87"/>
        <v>#REF!</v>
      </c>
      <c r="N247" s="118" t="e">
        <f t="shared" si="87"/>
        <v>#REF!</v>
      </c>
      <c r="O247" s="118" t="e">
        <f t="shared" si="87"/>
        <v>#REF!</v>
      </c>
      <c r="P247" s="118" t="e">
        <f t="shared" si="87"/>
        <v>#REF!</v>
      </c>
      <c r="Q247" s="118" t="e">
        <f t="shared" si="87"/>
        <v>#REF!</v>
      </c>
      <c r="R247" s="118" t="e">
        <f t="shared" si="87"/>
        <v>#REF!</v>
      </c>
      <c r="S247" s="118" t="e">
        <f t="shared" si="87"/>
        <v>#REF!</v>
      </c>
      <c r="T247" s="118" t="e">
        <f t="shared" si="87"/>
        <v>#REF!</v>
      </c>
      <c r="U247" s="118" t="e">
        <f t="shared" si="87"/>
        <v>#REF!</v>
      </c>
      <c r="V247" s="118" t="e">
        <f t="shared" si="87"/>
        <v>#REF!</v>
      </c>
      <c r="W247" s="118" t="e">
        <f t="shared" si="87"/>
        <v>#REF!</v>
      </c>
      <c r="X247" s="118" t="e">
        <f t="shared" si="87"/>
        <v>#REF!</v>
      </c>
      <c r="Y247" s="118" t="e">
        <f t="shared" si="87"/>
        <v>#REF!</v>
      </c>
      <c r="Z247" s="118" t="e">
        <f t="shared" si="87"/>
        <v>#REF!</v>
      </c>
      <c r="AA247" s="118" t="e">
        <f t="shared" si="87"/>
        <v>#REF!</v>
      </c>
      <c r="AB247" s="118" t="e">
        <f t="shared" si="87"/>
        <v>#REF!</v>
      </c>
      <c r="AC247" s="118" t="e">
        <f t="shared" si="87"/>
        <v>#REF!</v>
      </c>
      <c r="AD247" s="118" t="e">
        <f t="shared" si="87"/>
        <v>#REF!</v>
      </c>
      <c r="AE247" s="248" t="e">
        <f t="shared" si="87"/>
        <v>#REF!</v>
      </c>
    </row>
    <row r="248" spans="1:32" s="20" customFormat="1" ht="37.5" customHeight="1" x14ac:dyDescent="0.25">
      <c r="A248" s="471" t="s">
        <v>41</v>
      </c>
      <c r="B248" s="450" t="s">
        <v>42</v>
      </c>
      <c r="C248" s="451"/>
      <c r="D248" s="451"/>
      <c r="E248" s="451"/>
      <c r="F248" s="170" t="s">
        <v>378</v>
      </c>
      <c r="G248" s="118">
        <v>1188002836</v>
      </c>
      <c r="H248" s="244">
        <v>1305160</v>
      </c>
      <c r="I248" s="118">
        <v>1905160</v>
      </c>
      <c r="J248" s="118">
        <v>1305160</v>
      </c>
      <c r="K248" s="118">
        <v>240516637</v>
      </c>
      <c r="L248" s="118">
        <v>31723446</v>
      </c>
      <c r="M248" s="118">
        <v>316723446</v>
      </c>
      <c r="N248" s="118">
        <v>64723446</v>
      </c>
      <c r="O248" s="118">
        <v>31723446</v>
      </c>
      <c r="P248" s="118">
        <v>31523446</v>
      </c>
      <c r="Q248" s="118">
        <v>31523446</v>
      </c>
      <c r="R248" s="118">
        <v>31523446</v>
      </c>
      <c r="S248" s="118">
        <v>31523446</v>
      </c>
      <c r="T248" s="118">
        <v>31523446</v>
      </c>
      <c r="U248" s="118">
        <v>31523446</v>
      </c>
      <c r="V248" s="118">
        <v>31523446</v>
      </c>
      <c r="W248" s="118">
        <v>31523446</v>
      </c>
      <c r="X248" s="118">
        <v>31523446</v>
      </c>
      <c r="Y248" s="118">
        <v>31523446</v>
      </c>
      <c r="Z248" s="118">
        <v>31523446</v>
      </c>
      <c r="AA248" s="118">
        <v>31523446</v>
      </c>
      <c r="AB248" s="118">
        <v>31523446</v>
      </c>
      <c r="AC248" s="118">
        <v>31523446</v>
      </c>
      <c r="AD248" s="118">
        <v>54791046</v>
      </c>
      <c r="AE248" s="248">
        <v>352650199</v>
      </c>
    </row>
    <row r="249" spans="1:32" s="105" customFormat="1" ht="37.5" customHeight="1" x14ac:dyDescent="0.25">
      <c r="A249" s="469"/>
      <c r="B249" s="452"/>
      <c r="C249" s="453"/>
      <c r="D249" s="453"/>
      <c r="E249" s="453"/>
      <c r="F249" s="171" t="s">
        <v>379</v>
      </c>
      <c r="G249" s="119">
        <f>G250-G248</f>
        <v>0</v>
      </c>
      <c r="H249" s="122">
        <f t="shared" ref="H249:AE249" si="88">H250-H248</f>
        <v>0</v>
      </c>
      <c r="I249" s="119">
        <f t="shared" si="88"/>
        <v>0</v>
      </c>
      <c r="J249" s="119">
        <f t="shared" si="88"/>
        <v>0</v>
      </c>
      <c r="K249" s="119">
        <f t="shared" si="88"/>
        <v>0</v>
      </c>
      <c r="L249" s="119">
        <f t="shared" si="88"/>
        <v>0</v>
      </c>
      <c r="M249" s="119">
        <f t="shared" si="88"/>
        <v>0</v>
      </c>
      <c r="N249" s="119">
        <f t="shared" si="88"/>
        <v>0</v>
      </c>
      <c r="O249" s="119">
        <f t="shared" si="88"/>
        <v>0</v>
      </c>
      <c r="P249" s="119">
        <f t="shared" si="88"/>
        <v>0</v>
      </c>
      <c r="Q249" s="119">
        <f t="shared" si="88"/>
        <v>0</v>
      </c>
      <c r="R249" s="119">
        <f t="shared" si="88"/>
        <v>0</v>
      </c>
      <c r="S249" s="119">
        <f t="shared" si="88"/>
        <v>0</v>
      </c>
      <c r="T249" s="119">
        <f t="shared" si="88"/>
        <v>0</v>
      </c>
      <c r="U249" s="119">
        <f t="shared" si="88"/>
        <v>0</v>
      </c>
      <c r="V249" s="119">
        <f t="shared" si="88"/>
        <v>0</v>
      </c>
      <c r="W249" s="119">
        <f t="shared" si="88"/>
        <v>0</v>
      </c>
      <c r="X249" s="119">
        <f t="shared" si="88"/>
        <v>0</v>
      </c>
      <c r="Y249" s="119">
        <f t="shared" si="88"/>
        <v>0</v>
      </c>
      <c r="Z249" s="119">
        <f t="shared" si="88"/>
        <v>0</v>
      </c>
      <c r="AA249" s="119">
        <f t="shared" si="88"/>
        <v>0</v>
      </c>
      <c r="AB249" s="119">
        <f t="shared" si="88"/>
        <v>0</v>
      </c>
      <c r="AC249" s="119">
        <f t="shared" si="88"/>
        <v>0</v>
      </c>
      <c r="AD249" s="127">
        <f t="shared" si="88"/>
        <v>0</v>
      </c>
      <c r="AE249" s="249">
        <f t="shared" si="88"/>
        <v>0</v>
      </c>
    </row>
    <row r="250" spans="1:32" s="20" customFormat="1" ht="37.5" customHeight="1" x14ac:dyDescent="0.25">
      <c r="A250" s="470"/>
      <c r="B250" s="454"/>
      <c r="C250" s="455"/>
      <c r="D250" s="455"/>
      <c r="E250" s="455"/>
      <c r="F250" s="169" t="s">
        <v>380</v>
      </c>
      <c r="G250" s="202">
        <f>'Załącznik Nr 2 - tekst jednolit'!F100</f>
        <v>1188002836</v>
      </c>
      <c r="H250" s="123">
        <f>'Załącznik Nr 2 - tekst jednolit'!G100</f>
        <v>1305160</v>
      </c>
      <c r="I250" s="202">
        <f>'Załącznik Nr 2 - tekst jednolit'!H100</f>
        <v>1905160</v>
      </c>
      <c r="J250" s="202">
        <f>'Załącznik Nr 2 - tekst jednolit'!I100</f>
        <v>1305160</v>
      </c>
      <c r="K250" s="202">
        <f>'Załącznik Nr 2 - tekst jednolit'!J100</f>
        <v>240516637</v>
      </c>
      <c r="L250" s="202">
        <f>'Załącznik Nr 2 - tekst jednolit'!K100</f>
        <v>31723446</v>
      </c>
      <c r="M250" s="202">
        <f>'Załącznik Nr 2 - tekst jednolit'!L100</f>
        <v>316723446</v>
      </c>
      <c r="N250" s="202">
        <f>'Załącznik Nr 2 - tekst jednolit'!M100</f>
        <v>64723446</v>
      </c>
      <c r="O250" s="202">
        <f>'Załącznik Nr 2 - tekst jednolit'!N100</f>
        <v>31723446</v>
      </c>
      <c r="P250" s="202">
        <f>'Załącznik Nr 2 - tekst jednolit'!O100</f>
        <v>31523446</v>
      </c>
      <c r="Q250" s="202">
        <f>'Załącznik Nr 2 - tekst jednolit'!P100</f>
        <v>31523446</v>
      </c>
      <c r="R250" s="202">
        <f>'Załącznik Nr 2 - tekst jednolit'!Q100</f>
        <v>31523446</v>
      </c>
      <c r="S250" s="202">
        <f>'Załącznik Nr 2 - tekst jednolit'!R100</f>
        <v>31523446</v>
      </c>
      <c r="T250" s="202">
        <f>'Załącznik Nr 2 - tekst jednolit'!S100</f>
        <v>31523446</v>
      </c>
      <c r="U250" s="202">
        <f>'Załącznik Nr 2 - tekst jednolit'!T100</f>
        <v>31523446</v>
      </c>
      <c r="V250" s="202">
        <f>'Załącznik Nr 2 - tekst jednolit'!U100</f>
        <v>31523446</v>
      </c>
      <c r="W250" s="202">
        <f>'Załącznik Nr 2 - tekst jednolit'!V100</f>
        <v>31523446</v>
      </c>
      <c r="X250" s="202">
        <f>'Załącznik Nr 2 - tekst jednolit'!W100</f>
        <v>31523446</v>
      </c>
      <c r="Y250" s="202">
        <f>'Załącznik Nr 2 - tekst jednolit'!X100</f>
        <v>31523446</v>
      </c>
      <c r="Z250" s="202">
        <f>'Załącznik Nr 2 - tekst jednolit'!Y100</f>
        <v>31523446</v>
      </c>
      <c r="AA250" s="202">
        <f>'Załącznik Nr 2 - tekst jednolit'!Z100</f>
        <v>31523446</v>
      </c>
      <c r="AB250" s="202">
        <f>'Załącznik Nr 2 - tekst jednolit'!AA100</f>
        <v>31523446</v>
      </c>
      <c r="AC250" s="202">
        <f>'Załącznik Nr 2 - tekst jednolit'!AB100</f>
        <v>31523446</v>
      </c>
      <c r="AD250" s="202">
        <f>'Załącznik Nr 2 - tekst jednolit'!AC100</f>
        <v>54791046</v>
      </c>
      <c r="AE250" s="250">
        <f>'Załącznik Nr 2 - tekst jednolit'!AD100</f>
        <v>352650199</v>
      </c>
    </row>
    <row r="251" spans="1:32" s="20" customFormat="1" ht="37.5" customHeight="1" x14ac:dyDescent="0.25">
      <c r="A251" s="363"/>
      <c r="B251" s="364"/>
      <c r="C251" s="189"/>
      <c r="D251" s="365"/>
      <c r="E251" s="365"/>
      <c r="F251" s="169"/>
      <c r="G251" s="118" t="e">
        <f>EXACT(G253,G256)</f>
        <v>#REF!</v>
      </c>
      <c r="H251" s="244" t="e">
        <f t="shared" ref="H251:AE251" si="89">EXACT(H253,H256)</f>
        <v>#REF!</v>
      </c>
      <c r="I251" s="118" t="e">
        <f t="shared" si="89"/>
        <v>#REF!</v>
      </c>
      <c r="J251" s="118" t="e">
        <f t="shared" si="89"/>
        <v>#REF!</v>
      </c>
      <c r="K251" s="118" t="e">
        <f t="shared" si="89"/>
        <v>#REF!</v>
      </c>
      <c r="L251" s="118" t="e">
        <f t="shared" si="89"/>
        <v>#REF!</v>
      </c>
      <c r="M251" s="118" t="e">
        <f t="shared" si="89"/>
        <v>#REF!</v>
      </c>
      <c r="N251" s="118" t="e">
        <f t="shared" si="89"/>
        <v>#REF!</v>
      </c>
      <c r="O251" s="118" t="e">
        <f t="shared" si="89"/>
        <v>#REF!</v>
      </c>
      <c r="P251" s="118" t="e">
        <f t="shared" si="89"/>
        <v>#REF!</v>
      </c>
      <c r="Q251" s="118" t="e">
        <f t="shared" si="89"/>
        <v>#REF!</v>
      </c>
      <c r="R251" s="118" t="e">
        <f t="shared" si="89"/>
        <v>#REF!</v>
      </c>
      <c r="S251" s="118" t="e">
        <f t="shared" si="89"/>
        <v>#REF!</v>
      </c>
      <c r="T251" s="118" t="e">
        <f t="shared" si="89"/>
        <v>#REF!</v>
      </c>
      <c r="U251" s="118" t="e">
        <f t="shared" si="89"/>
        <v>#REF!</v>
      </c>
      <c r="V251" s="118" t="e">
        <f t="shared" si="89"/>
        <v>#REF!</v>
      </c>
      <c r="W251" s="118" t="e">
        <f t="shared" si="89"/>
        <v>#REF!</v>
      </c>
      <c r="X251" s="118" t="e">
        <f t="shared" si="89"/>
        <v>#REF!</v>
      </c>
      <c r="Y251" s="118" t="e">
        <f t="shared" si="89"/>
        <v>#REF!</v>
      </c>
      <c r="Z251" s="118" t="e">
        <f t="shared" si="89"/>
        <v>#REF!</v>
      </c>
      <c r="AA251" s="118" t="e">
        <f t="shared" si="89"/>
        <v>#REF!</v>
      </c>
      <c r="AB251" s="118" t="e">
        <f t="shared" si="89"/>
        <v>#REF!</v>
      </c>
      <c r="AC251" s="118" t="e">
        <f t="shared" si="89"/>
        <v>#REF!</v>
      </c>
      <c r="AD251" s="118" t="e">
        <f t="shared" si="89"/>
        <v>#REF!</v>
      </c>
      <c r="AE251" s="248" t="e">
        <f t="shared" si="89"/>
        <v>#REF!</v>
      </c>
    </row>
    <row r="252" spans="1:32" s="105" customFormat="1" ht="38.25" customHeight="1" x14ac:dyDescent="0.25">
      <c r="A252" s="468" t="s">
        <v>43</v>
      </c>
      <c r="B252" s="428" t="s">
        <v>11</v>
      </c>
      <c r="C252" s="429"/>
      <c r="D252" s="429"/>
      <c r="E252" s="429"/>
      <c r="F252" s="170" t="s">
        <v>378</v>
      </c>
      <c r="G252" s="118">
        <v>0</v>
      </c>
      <c r="H252" s="244">
        <v>0</v>
      </c>
      <c r="I252" s="118">
        <v>0</v>
      </c>
      <c r="J252" s="118">
        <v>0</v>
      </c>
      <c r="K252" s="118">
        <v>0</v>
      </c>
      <c r="L252" s="118">
        <v>0</v>
      </c>
      <c r="M252" s="118">
        <v>0</v>
      </c>
      <c r="N252" s="118">
        <v>0</v>
      </c>
      <c r="O252" s="118">
        <v>0</v>
      </c>
      <c r="P252" s="118">
        <v>0</v>
      </c>
      <c r="Q252" s="118">
        <v>0</v>
      </c>
      <c r="R252" s="118">
        <v>0</v>
      </c>
      <c r="S252" s="118">
        <v>0</v>
      </c>
      <c r="T252" s="118">
        <v>0</v>
      </c>
      <c r="U252" s="118">
        <v>0</v>
      </c>
      <c r="V252" s="118">
        <v>0</v>
      </c>
      <c r="W252" s="118">
        <v>0</v>
      </c>
      <c r="X252" s="118">
        <v>0</v>
      </c>
      <c r="Y252" s="118">
        <v>0</v>
      </c>
      <c r="Z252" s="118">
        <v>0</v>
      </c>
      <c r="AA252" s="118">
        <v>0</v>
      </c>
      <c r="AB252" s="118">
        <v>0</v>
      </c>
      <c r="AC252" s="118">
        <v>0</v>
      </c>
      <c r="AD252" s="126">
        <v>0</v>
      </c>
      <c r="AE252" s="248">
        <v>0</v>
      </c>
    </row>
    <row r="253" spans="1:32" s="105" customFormat="1" ht="38.25" customHeight="1" x14ac:dyDescent="0.25">
      <c r="A253" s="469"/>
      <c r="B253" s="430"/>
      <c r="C253" s="431"/>
      <c r="D253" s="431"/>
      <c r="E253" s="431"/>
      <c r="F253" s="171" t="s">
        <v>379</v>
      </c>
      <c r="G253" s="119" t="e">
        <f t="shared" ref="G253:AE253" si="90">G254-G252</f>
        <v>#REF!</v>
      </c>
      <c r="H253" s="122" t="e">
        <f t="shared" si="90"/>
        <v>#REF!</v>
      </c>
      <c r="I253" s="119" t="e">
        <f t="shared" si="90"/>
        <v>#REF!</v>
      </c>
      <c r="J253" s="119" t="e">
        <f t="shared" si="90"/>
        <v>#REF!</v>
      </c>
      <c r="K253" s="119" t="e">
        <f t="shared" si="90"/>
        <v>#REF!</v>
      </c>
      <c r="L253" s="119" t="e">
        <f t="shared" si="90"/>
        <v>#REF!</v>
      </c>
      <c r="M253" s="119" t="e">
        <f t="shared" si="90"/>
        <v>#REF!</v>
      </c>
      <c r="N253" s="119" t="e">
        <f t="shared" si="90"/>
        <v>#REF!</v>
      </c>
      <c r="O253" s="119" t="e">
        <f t="shared" si="90"/>
        <v>#REF!</v>
      </c>
      <c r="P253" s="119" t="e">
        <f t="shared" si="90"/>
        <v>#REF!</v>
      </c>
      <c r="Q253" s="119" t="e">
        <f t="shared" si="90"/>
        <v>#REF!</v>
      </c>
      <c r="R253" s="119" t="e">
        <f t="shared" si="90"/>
        <v>#REF!</v>
      </c>
      <c r="S253" s="119" t="e">
        <f t="shared" si="90"/>
        <v>#REF!</v>
      </c>
      <c r="T253" s="119" t="e">
        <f t="shared" si="90"/>
        <v>#REF!</v>
      </c>
      <c r="U253" s="119" t="e">
        <f t="shared" si="90"/>
        <v>#REF!</v>
      </c>
      <c r="V253" s="119" t="e">
        <f t="shared" si="90"/>
        <v>#REF!</v>
      </c>
      <c r="W253" s="119" t="e">
        <f t="shared" si="90"/>
        <v>#REF!</v>
      </c>
      <c r="X253" s="119" t="e">
        <f t="shared" si="90"/>
        <v>#REF!</v>
      </c>
      <c r="Y253" s="119" t="e">
        <f t="shared" si="90"/>
        <v>#REF!</v>
      </c>
      <c r="Z253" s="119" t="e">
        <f t="shared" si="90"/>
        <v>#REF!</v>
      </c>
      <c r="AA253" s="119" t="e">
        <f t="shared" si="90"/>
        <v>#REF!</v>
      </c>
      <c r="AB253" s="119" t="e">
        <f t="shared" si="90"/>
        <v>#REF!</v>
      </c>
      <c r="AC253" s="119" t="e">
        <f t="shared" si="90"/>
        <v>#REF!</v>
      </c>
      <c r="AD253" s="127" t="e">
        <f t="shared" si="90"/>
        <v>#REF!</v>
      </c>
      <c r="AE253" s="249" t="e">
        <f t="shared" si="90"/>
        <v>#REF!</v>
      </c>
    </row>
    <row r="254" spans="1:32" s="20" customFormat="1" ht="38.25" customHeight="1" x14ac:dyDescent="0.25">
      <c r="A254" s="470"/>
      <c r="B254" s="432"/>
      <c r="C254" s="433"/>
      <c r="D254" s="433"/>
      <c r="E254" s="433"/>
      <c r="F254" s="169" t="s">
        <v>380</v>
      </c>
      <c r="G254" s="202" t="e">
        <f>'Załącznik Nr 2 - tekst jednolit'!#REF!</f>
        <v>#REF!</v>
      </c>
      <c r="H254" s="123" t="e">
        <f>'Załącznik Nr 2 - tekst jednolit'!#REF!</f>
        <v>#REF!</v>
      </c>
      <c r="I254" s="202" t="e">
        <f>'Załącznik Nr 2 - tekst jednolit'!#REF!</f>
        <v>#REF!</v>
      </c>
      <c r="J254" s="202" t="e">
        <f>'Załącznik Nr 2 - tekst jednolit'!#REF!</f>
        <v>#REF!</v>
      </c>
      <c r="K254" s="202" t="e">
        <f>'Załącznik Nr 2 - tekst jednolit'!#REF!</f>
        <v>#REF!</v>
      </c>
      <c r="L254" s="202" t="e">
        <f>'Załącznik Nr 2 - tekst jednolit'!#REF!</f>
        <v>#REF!</v>
      </c>
      <c r="M254" s="202" t="e">
        <f>'Załącznik Nr 2 - tekst jednolit'!#REF!</f>
        <v>#REF!</v>
      </c>
      <c r="N254" s="202" t="e">
        <f>'Załącznik Nr 2 - tekst jednolit'!#REF!</f>
        <v>#REF!</v>
      </c>
      <c r="O254" s="202" t="e">
        <f>'Załącznik Nr 2 - tekst jednolit'!#REF!</f>
        <v>#REF!</v>
      </c>
      <c r="P254" s="202" t="e">
        <f>'Załącznik Nr 2 - tekst jednolit'!#REF!</f>
        <v>#REF!</v>
      </c>
      <c r="Q254" s="202" t="e">
        <f>'Załącznik Nr 2 - tekst jednolit'!#REF!</f>
        <v>#REF!</v>
      </c>
      <c r="R254" s="202" t="e">
        <f>'Załącznik Nr 2 - tekst jednolit'!#REF!</f>
        <v>#REF!</v>
      </c>
      <c r="S254" s="202" t="e">
        <f>'Załącznik Nr 2 - tekst jednolit'!#REF!</f>
        <v>#REF!</v>
      </c>
      <c r="T254" s="202" t="e">
        <f>'Załącznik Nr 2 - tekst jednolit'!#REF!</f>
        <v>#REF!</v>
      </c>
      <c r="U254" s="202" t="e">
        <f>'Załącznik Nr 2 - tekst jednolit'!#REF!</f>
        <v>#REF!</v>
      </c>
      <c r="V254" s="202" t="e">
        <f>'Załącznik Nr 2 - tekst jednolit'!#REF!</f>
        <v>#REF!</v>
      </c>
      <c r="W254" s="202" t="e">
        <f>'Załącznik Nr 2 - tekst jednolit'!#REF!</f>
        <v>#REF!</v>
      </c>
      <c r="X254" s="202" t="e">
        <f>'Załącznik Nr 2 - tekst jednolit'!#REF!</f>
        <v>#REF!</v>
      </c>
      <c r="Y254" s="202" t="e">
        <f>'Załącznik Nr 2 - tekst jednolit'!#REF!</f>
        <v>#REF!</v>
      </c>
      <c r="Z254" s="202" t="e">
        <f>'Załącznik Nr 2 - tekst jednolit'!#REF!</f>
        <v>#REF!</v>
      </c>
      <c r="AA254" s="202" t="e">
        <f>'Załącznik Nr 2 - tekst jednolit'!#REF!</f>
        <v>#REF!</v>
      </c>
      <c r="AB254" s="202" t="e">
        <f>'Załącznik Nr 2 - tekst jednolit'!#REF!</f>
        <v>#REF!</v>
      </c>
      <c r="AC254" s="202" t="e">
        <f>'Załącznik Nr 2 - tekst jednolit'!#REF!</f>
        <v>#REF!</v>
      </c>
      <c r="AD254" s="202" t="e">
        <f>'Załącznik Nr 2 - tekst jednolit'!#REF!</f>
        <v>#REF!</v>
      </c>
      <c r="AE254" s="250" t="e">
        <f>'Załącznik Nr 2 - tekst jednolit'!#REF!</f>
        <v>#REF!</v>
      </c>
      <c r="AF254" s="19"/>
    </row>
    <row r="255" spans="1:32" s="110" customFormat="1" ht="45" customHeight="1" x14ac:dyDescent="0.3">
      <c r="A255" s="394"/>
      <c r="B255" s="391"/>
      <c r="C255" s="388"/>
      <c r="D255" s="413"/>
      <c r="E255" s="410"/>
      <c r="F255" s="170" t="s">
        <v>378</v>
      </c>
      <c r="G255" s="184"/>
      <c r="H255" s="125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58"/>
    </row>
    <row r="256" spans="1:32" s="110" customFormat="1" ht="45" customHeight="1" x14ac:dyDescent="0.3">
      <c r="A256" s="395"/>
      <c r="B256" s="392"/>
      <c r="C256" s="389"/>
      <c r="D256" s="414"/>
      <c r="E256" s="411"/>
      <c r="F256" s="171" t="s">
        <v>379</v>
      </c>
      <c r="G256" s="119">
        <f>G257-G255</f>
        <v>0</v>
      </c>
      <c r="H256" s="122">
        <f t="shared" ref="H256:AE256" si="91">H257-H255</f>
        <v>0</v>
      </c>
      <c r="I256" s="119">
        <f t="shared" si="91"/>
        <v>0</v>
      </c>
      <c r="J256" s="119">
        <f t="shared" si="91"/>
        <v>0</v>
      </c>
      <c r="K256" s="119">
        <f t="shared" si="91"/>
        <v>0</v>
      </c>
      <c r="L256" s="119">
        <f t="shared" si="91"/>
        <v>0</v>
      </c>
      <c r="M256" s="119">
        <f t="shared" si="91"/>
        <v>0</v>
      </c>
      <c r="N256" s="119">
        <f t="shared" si="91"/>
        <v>0</v>
      </c>
      <c r="O256" s="119">
        <f t="shared" si="91"/>
        <v>0</v>
      </c>
      <c r="P256" s="119">
        <f t="shared" si="91"/>
        <v>0</v>
      </c>
      <c r="Q256" s="119">
        <f t="shared" si="91"/>
        <v>0</v>
      </c>
      <c r="R256" s="119">
        <f t="shared" si="91"/>
        <v>0</v>
      </c>
      <c r="S256" s="119">
        <f t="shared" si="91"/>
        <v>0</v>
      </c>
      <c r="T256" s="119">
        <f t="shared" si="91"/>
        <v>0</v>
      </c>
      <c r="U256" s="119">
        <f t="shared" si="91"/>
        <v>0</v>
      </c>
      <c r="V256" s="119">
        <f t="shared" si="91"/>
        <v>0</v>
      </c>
      <c r="W256" s="119">
        <f t="shared" si="91"/>
        <v>0</v>
      </c>
      <c r="X256" s="119">
        <f t="shared" si="91"/>
        <v>0</v>
      </c>
      <c r="Y256" s="119">
        <f t="shared" si="91"/>
        <v>0</v>
      </c>
      <c r="Z256" s="119">
        <f t="shared" si="91"/>
        <v>0</v>
      </c>
      <c r="AA256" s="119">
        <f t="shared" si="91"/>
        <v>0</v>
      </c>
      <c r="AB256" s="119">
        <f t="shared" si="91"/>
        <v>0</v>
      </c>
      <c r="AC256" s="119">
        <f t="shared" si="91"/>
        <v>0</v>
      </c>
      <c r="AD256" s="119">
        <f t="shared" si="91"/>
        <v>0</v>
      </c>
      <c r="AE256" s="249">
        <f t="shared" si="91"/>
        <v>0</v>
      </c>
    </row>
    <row r="257" spans="1:32" s="110" customFormat="1" ht="45" customHeight="1" x14ac:dyDescent="0.3">
      <c r="A257" s="396"/>
      <c r="B257" s="393"/>
      <c r="C257" s="390"/>
      <c r="D257" s="415"/>
      <c r="E257" s="412"/>
      <c r="F257" s="169" t="s">
        <v>380</v>
      </c>
      <c r="G257" s="120"/>
      <c r="H257" s="124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253"/>
    </row>
    <row r="258" spans="1:32" s="113" customFormat="1" ht="35.25" customHeight="1" x14ac:dyDescent="0.3">
      <c r="A258" s="132"/>
      <c r="B258" s="111"/>
      <c r="C258" s="112"/>
      <c r="D258" s="112"/>
      <c r="E258" s="112"/>
      <c r="F258" s="172"/>
      <c r="G258" s="118" t="b">
        <f>EXACT(G260,G263)</f>
        <v>1</v>
      </c>
      <c r="H258" s="244" t="b">
        <f t="shared" ref="H258:AE258" si="92">EXACT(H260,H263)</f>
        <v>1</v>
      </c>
      <c r="I258" s="118" t="b">
        <f t="shared" si="92"/>
        <v>1</v>
      </c>
      <c r="J258" s="118" t="b">
        <f t="shared" si="92"/>
        <v>1</v>
      </c>
      <c r="K258" s="118" t="b">
        <f t="shared" si="92"/>
        <v>1</v>
      </c>
      <c r="L258" s="118" t="b">
        <f t="shared" si="92"/>
        <v>1</v>
      </c>
      <c r="M258" s="118" t="b">
        <f t="shared" si="92"/>
        <v>1</v>
      </c>
      <c r="N258" s="118" t="b">
        <f t="shared" si="92"/>
        <v>1</v>
      </c>
      <c r="O258" s="118" t="b">
        <f t="shared" si="92"/>
        <v>1</v>
      </c>
      <c r="P258" s="118" t="b">
        <f t="shared" si="92"/>
        <v>1</v>
      </c>
      <c r="Q258" s="118" t="b">
        <f t="shared" si="92"/>
        <v>1</v>
      </c>
      <c r="R258" s="118" t="b">
        <f t="shared" si="92"/>
        <v>1</v>
      </c>
      <c r="S258" s="118" t="b">
        <f t="shared" si="92"/>
        <v>1</v>
      </c>
      <c r="T258" s="118" t="b">
        <f t="shared" si="92"/>
        <v>1</v>
      </c>
      <c r="U258" s="118" t="b">
        <f t="shared" si="92"/>
        <v>1</v>
      </c>
      <c r="V258" s="118" t="b">
        <f t="shared" si="92"/>
        <v>1</v>
      </c>
      <c r="W258" s="118" t="b">
        <f t="shared" si="92"/>
        <v>1</v>
      </c>
      <c r="X258" s="118" t="b">
        <f t="shared" si="92"/>
        <v>1</v>
      </c>
      <c r="Y258" s="118" t="b">
        <f t="shared" si="92"/>
        <v>1</v>
      </c>
      <c r="Z258" s="118" t="b">
        <f t="shared" si="92"/>
        <v>1</v>
      </c>
      <c r="AA258" s="118" t="b">
        <f t="shared" si="92"/>
        <v>1</v>
      </c>
      <c r="AB258" s="118" t="b">
        <f t="shared" si="92"/>
        <v>1</v>
      </c>
      <c r="AC258" s="118" t="b">
        <f t="shared" si="92"/>
        <v>1</v>
      </c>
      <c r="AD258" s="118" t="b">
        <f t="shared" si="92"/>
        <v>1</v>
      </c>
      <c r="AE258" s="248" t="b">
        <f t="shared" si="92"/>
        <v>1</v>
      </c>
    </row>
    <row r="259" spans="1:32" s="105" customFormat="1" ht="38.25" customHeight="1" x14ac:dyDescent="0.25">
      <c r="A259" s="468" t="s">
        <v>113</v>
      </c>
      <c r="B259" s="456" t="s">
        <v>40</v>
      </c>
      <c r="C259" s="456"/>
      <c r="D259" s="456"/>
      <c r="E259" s="457"/>
      <c r="F259" s="170" t="s">
        <v>378</v>
      </c>
      <c r="G259" s="118">
        <v>1188002836</v>
      </c>
      <c r="H259" s="244">
        <v>1305160</v>
      </c>
      <c r="I259" s="118">
        <v>1905160</v>
      </c>
      <c r="J259" s="118">
        <v>1305160</v>
      </c>
      <c r="K259" s="118">
        <v>240516637</v>
      </c>
      <c r="L259" s="118">
        <v>31723446</v>
      </c>
      <c r="M259" s="118">
        <v>316723446</v>
      </c>
      <c r="N259" s="118">
        <v>64723446</v>
      </c>
      <c r="O259" s="118">
        <v>31723446</v>
      </c>
      <c r="P259" s="118">
        <v>31523446</v>
      </c>
      <c r="Q259" s="118">
        <v>31523446</v>
      </c>
      <c r="R259" s="118">
        <v>31523446</v>
      </c>
      <c r="S259" s="118">
        <v>31523446</v>
      </c>
      <c r="T259" s="118">
        <v>31523446</v>
      </c>
      <c r="U259" s="118">
        <v>31523446</v>
      </c>
      <c r="V259" s="118">
        <v>31523446</v>
      </c>
      <c r="W259" s="118">
        <v>31523446</v>
      </c>
      <c r="X259" s="118">
        <v>31523446</v>
      </c>
      <c r="Y259" s="118">
        <v>31523446</v>
      </c>
      <c r="Z259" s="118">
        <v>31523446</v>
      </c>
      <c r="AA259" s="118">
        <v>31523446</v>
      </c>
      <c r="AB259" s="118">
        <v>31523446</v>
      </c>
      <c r="AC259" s="118">
        <v>31523446</v>
      </c>
      <c r="AD259" s="118">
        <v>54791046</v>
      </c>
      <c r="AE259" s="248">
        <v>352650199</v>
      </c>
    </row>
    <row r="260" spans="1:32" s="105" customFormat="1" ht="38.25" customHeight="1" x14ac:dyDescent="0.25">
      <c r="A260" s="469"/>
      <c r="B260" s="456"/>
      <c r="C260" s="456"/>
      <c r="D260" s="456"/>
      <c r="E260" s="457"/>
      <c r="F260" s="171" t="s">
        <v>379</v>
      </c>
      <c r="G260" s="119">
        <f t="shared" ref="G260:AE260" si="93">G261-G259</f>
        <v>0</v>
      </c>
      <c r="H260" s="122">
        <f t="shared" si="93"/>
        <v>0</v>
      </c>
      <c r="I260" s="119">
        <f t="shared" si="93"/>
        <v>0</v>
      </c>
      <c r="J260" s="119">
        <f t="shared" si="93"/>
        <v>0</v>
      </c>
      <c r="K260" s="119">
        <f t="shared" si="93"/>
        <v>0</v>
      </c>
      <c r="L260" s="119">
        <f t="shared" si="93"/>
        <v>0</v>
      </c>
      <c r="M260" s="119">
        <f t="shared" si="93"/>
        <v>0</v>
      </c>
      <c r="N260" s="119">
        <f t="shared" si="93"/>
        <v>0</v>
      </c>
      <c r="O260" s="119">
        <f t="shared" si="93"/>
        <v>0</v>
      </c>
      <c r="P260" s="119">
        <f t="shared" si="93"/>
        <v>0</v>
      </c>
      <c r="Q260" s="119">
        <f t="shared" si="93"/>
        <v>0</v>
      </c>
      <c r="R260" s="119">
        <f t="shared" si="93"/>
        <v>0</v>
      </c>
      <c r="S260" s="119">
        <f t="shared" si="93"/>
        <v>0</v>
      </c>
      <c r="T260" s="119">
        <f t="shared" si="93"/>
        <v>0</v>
      </c>
      <c r="U260" s="119">
        <f t="shared" si="93"/>
        <v>0</v>
      </c>
      <c r="V260" s="119">
        <f t="shared" si="93"/>
        <v>0</v>
      </c>
      <c r="W260" s="119">
        <f t="shared" si="93"/>
        <v>0</v>
      </c>
      <c r="X260" s="119">
        <f t="shared" si="93"/>
        <v>0</v>
      </c>
      <c r="Y260" s="119">
        <f t="shared" si="93"/>
        <v>0</v>
      </c>
      <c r="Z260" s="119">
        <f t="shared" si="93"/>
        <v>0</v>
      </c>
      <c r="AA260" s="119">
        <f t="shared" si="93"/>
        <v>0</v>
      </c>
      <c r="AB260" s="119">
        <f t="shared" si="93"/>
        <v>0</v>
      </c>
      <c r="AC260" s="119">
        <f t="shared" si="93"/>
        <v>0</v>
      </c>
      <c r="AD260" s="127">
        <f t="shared" si="93"/>
        <v>0</v>
      </c>
      <c r="AE260" s="249">
        <f t="shared" si="93"/>
        <v>0</v>
      </c>
    </row>
    <row r="261" spans="1:32" s="20" customFormat="1" ht="38.25" customHeight="1" x14ac:dyDescent="0.25">
      <c r="A261" s="470"/>
      <c r="B261" s="456"/>
      <c r="C261" s="456"/>
      <c r="D261" s="456"/>
      <c r="E261" s="457"/>
      <c r="F261" s="169" t="s">
        <v>380</v>
      </c>
      <c r="G261" s="202">
        <f>'Załącznik Nr 2 - tekst jednolit'!F101</f>
        <v>1188002836</v>
      </c>
      <c r="H261" s="123">
        <f>'Załącznik Nr 2 - tekst jednolit'!G101</f>
        <v>1305160</v>
      </c>
      <c r="I261" s="202">
        <f>'Załącznik Nr 2 - tekst jednolit'!H101</f>
        <v>1905160</v>
      </c>
      <c r="J261" s="202">
        <f>'Załącznik Nr 2 - tekst jednolit'!I101</f>
        <v>1305160</v>
      </c>
      <c r="K261" s="202">
        <f>'Załącznik Nr 2 - tekst jednolit'!J101</f>
        <v>240516637</v>
      </c>
      <c r="L261" s="202">
        <f>'Załącznik Nr 2 - tekst jednolit'!K101</f>
        <v>31723446</v>
      </c>
      <c r="M261" s="202">
        <f>'Załącznik Nr 2 - tekst jednolit'!L101</f>
        <v>316723446</v>
      </c>
      <c r="N261" s="202">
        <f>'Załącznik Nr 2 - tekst jednolit'!M101</f>
        <v>64723446</v>
      </c>
      <c r="O261" s="202">
        <f>'Załącznik Nr 2 - tekst jednolit'!N101</f>
        <v>31723446</v>
      </c>
      <c r="P261" s="202">
        <f>'Załącznik Nr 2 - tekst jednolit'!O101</f>
        <v>31523446</v>
      </c>
      <c r="Q261" s="202">
        <f>'Załącznik Nr 2 - tekst jednolit'!P101</f>
        <v>31523446</v>
      </c>
      <c r="R261" s="202">
        <f>'Załącznik Nr 2 - tekst jednolit'!Q101</f>
        <v>31523446</v>
      </c>
      <c r="S261" s="202">
        <f>'Załącznik Nr 2 - tekst jednolit'!R101</f>
        <v>31523446</v>
      </c>
      <c r="T261" s="202">
        <f>'Załącznik Nr 2 - tekst jednolit'!S101</f>
        <v>31523446</v>
      </c>
      <c r="U261" s="202">
        <f>'Załącznik Nr 2 - tekst jednolit'!T101</f>
        <v>31523446</v>
      </c>
      <c r="V261" s="202">
        <f>'Załącznik Nr 2 - tekst jednolit'!U101</f>
        <v>31523446</v>
      </c>
      <c r="W261" s="202">
        <f>'Załącznik Nr 2 - tekst jednolit'!V101</f>
        <v>31523446</v>
      </c>
      <c r="X261" s="202">
        <f>'Załącznik Nr 2 - tekst jednolit'!W101</f>
        <v>31523446</v>
      </c>
      <c r="Y261" s="202">
        <f>'Załącznik Nr 2 - tekst jednolit'!X101</f>
        <v>31523446</v>
      </c>
      <c r="Z261" s="202">
        <f>'Załącznik Nr 2 - tekst jednolit'!Y101</f>
        <v>31523446</v>
      </c>
      <c r="AA261" s="202">
        <f>'Załącznik Nr 2 - tekst jednolit'!Z101</f>
        <v>31523446</v>
      </c>
      <c r="AB261" s="202">
        <f>'Załącznik Nr 2 - tekst jednolit'!AA101</f>
        <v>31523446</v>
      </c>
      <c r="AC261" s="202">
        <f>'Załącznik Nr 2 - tekst jednolit'!AB101</f>
        <v>31523446</v>
      </c>
      <c r="AD261" s="202">
        <f>'Załącznik Nr 2 - tekst jednolit'!AC101</f>
        <v>54791046</v>
      </c>
      <c r="AE261" s="250">
        <f>'Załącznik Nr 2 - tekst jednolit'!AD101</f>
        <v>352650199</v>
      </c>
    </row>
    <row r="262" spans="1:32" s="110" customFormat="1" ht="57.75" customHeight="1" x14ac:dyDescent="0.3">
      <c r="A262" s="394"/>
      <c r="B262" s="391"/>
      <c r="C262" s="388"/>
      <c r="D262" s="385"/>
      <c r="E262" s="382"/>
      <c r="F262" s="170" t="s">
        <v>378</v>
      </c>
      <c r="G262" s="184"/>
      <c r="H262" s="125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258"/>
    </row>
    <row r="263" spans="1:32" s="110" customFormat="1" ht="57.75" customHeight="1" x14ac:dyDescent="0.3">
      <c r="A263" s="395"/>
      <c r="B263" s="392"/>
      <c r="C263" s="389"/>
      <c r="D263" s="386"/>
      <c r="E263" s="383"/>
      <c r="F263" s="171" t="s">
        <v>379</v>
      </c>
      <c r="G263" s="119">
        <f>G264-G262</f>
        <v>0</v>
      </c>
      <c r="H263" s="122">
        <f t="shared" ref="H263:AE263" si="94">H264-H262</f>
        <v>0</v>
      </c>
      <c r="I263" s="119">
        <f t="shared" si="94"/>
        <v>0</v>
      </c>
      <c r="J263" s="119">
        <f t="shared" si="94"/>
        <v>0</v>
      </c>
      <c r="K263" s="119">
        <f t="shared" si="94"/>
        <v>0</v>
      </c>
      <c r="L263" s="119">
        <f t="shared" si="94"/>
        <v>0</v>
      </c>
      <c r="M263" s="119">
        <f t="shared" si="94"/>
        <v>0</v>
      </c>
      <c r="N263" s="119">
        <f t="shared" si="94"/>
        <v>0</v>
      </c>
      <c r="O263" s="119">
        <f t="shared" si="94"/>
        <v>0</v>
      </c>
      <c r="P263" s="119">
        <f t="shared" si="94"/>
        <v>0</v>
      </c>
      <c r="Q263" s="119">
        <f t="shared" si="94"/>
        <v>0</v>
      </c>
      <c r="R263" s="119">
        <f t="shared" si="94"/>
        <v>0</v>
      </c>
      <c r="S263" s="119">
        <f t="shared" si="94"/>
        <v>0</v>
      </c>
      <c r="T263" s="119">
        <f t="shared" si="94"/>
        <v>0</v>
      </c>
      <c r="U263" s="119">
        <f t="shared" si="94"/>
        <v>0</v>
      </c>
      <c r="V263" s="119">
        <f t="shared" si="94"/>
        <v>0</v>
      </c>
      <c r="W263" s="119">
        <f t="shared" si="94"/>
        <v>0</v>
      </c>
      <c r="X263" s="119">
        <f t="shared" si="94"/>
        <v>0</v>
      </c>
      <c r="Y263" s="119">
        <f t="shared" si="94"/>
        <v>0</v>
      </c>
      <c r="Z263" s="119">
        <f t="shared" si="94"/>
        <v>0</v>
      </c>
      <c r="AA263" s="119">
        <f t="shared" si="94"/>
        <v>0</v>
      </c>
      <c r="AB263" s="119">
        <f t="shared" si="94"/>
        <v>0</v>
      </c>
      <c r="AC263" s="119">
        <f t="shared" si="94"/>
        <v>0</v>
      </c>
      <c r="AD263" s="119">
        <f t="shared" si="94"/>
        <v>0</v>
      </c>
      <c r="AE263" s="249">
        <f t="shared" si="94"/>
        <v>0</v>
      </c>
    </row>
    <row r="264" spans="1:32" s="110" customFormat="1" ht="57.75" customHeight="1" x14ac:dyDescent="0.3">
      <c r="A264" s="396"/>
      <c r="B264" s="393"/>
      <c r="C264" s="390"/>
      <c r="D264" s="387"/>
      <c r="E264" s="384"/>
      <c r="F264" s="169" t="s">
        <v>380</v>
      </c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</row>
    <row r="265" spans="1:32" s="110" customFormat="1" ht="37.5" customHeight="1" x14ac:dyDescent="0.3">
      <c r="A265" s="132"/>
      <c r="B265" s="111"/>
      <c r="C265" s="112"/>
      <c r="D265" s="112"/>
      <c r="E265" s="112"/>
      <c r="F265" s="169"/>
      <c r="G265" s="118" t="b">
        <f>EXACT(G267,G271+G501)</f>
        <v>1</v>
      </c>
      <c r="H265" s="244" t="b">
        <f t="shared" ref="H265:AE265" si="95">EXACT(H267,H271+H501)</f>
        <v>1</v>
      </c>
      <c r="I265" s="118" t="b">
        <f t="shared" si="95"/>
        <v>1</v>
      </c>
      <c r="J265" s="118" t="b">
        <f t="shared" si="95"/>
        <v>1</v>
      </c>
      <c r="K265" s="118" t="b">
        <f t="shared" si="95"/>
        <v>1</v>
      </c>
      <c r="L265" s="118" t="b">
        <f t="shared" si="95"/>
        <v>1</v>
      </c>
      <c r="M265" s="118" t="b">
        <f t="shared" si="95"/>
        <v>1</v>
      </c>
      <c r="N265" s="118" t="b">
        <f t="shared" si="95"/>
        <v>1</v>
      </c>
      <c r="O265" s="118" t="b">
        <f t="shared" si="95"/>
        <v>1</v>
      </c>
      <c r="P265" s="118" t="b">
        <f t="shared" si="95"/>
        <v>1</v>
      </c>
      <c r="Q265" s="118" t="b">
        <f t="shared" si="95"/>
        <v>1</v>
      </c>
      <c r="R265" s="118" t="b">
        <f t="shared" si="95"/>
        <v>1</v>
      </c>
      <c r="S265" s="118" t="b">
        <f t="shared" si="95"/>
        <v>1</v>
      </c>
      <c r="T265" s="118" t="b">
        <f t="shared" si="95"/>
        <v>1</v>
      </c>
      <c r="U265" s="118" t="b">
        <f t="shared" si="95"/>
        <v>1</v>
      </c>
      <c r="V265" s="118" t="b">
        <f t="shared" si="95"/>
        <v>1</v>
      </c>
      <c r="W265" s="118" t="b">
        <f t="shared" si="95"/>
        <v>1</v>
      </c>
      <c r="X265" s="118" t="b">
        <f t="shared" si="95"/>
        <v>1</v>
      </c>
      <c r="Y265" s="118" t="b">
        <f t="shared" si="95"/>
        <v>1</v>
      </c>
      <c r="Z265" s="118" t="b">
        <f t="shared" si="95"/>
        <v>1</v>
      </c>
      <c r="AA265" s="118" t="b">
        <f t="shared" si="95"/>
        <v>1</v>
      </c>
      <c r="AB265" s="118" t="b">
        <f t="shared" si="95"/>
        <v>1</v>
      </c>
      <c r="AC265" s="118" t="b">
        <f t="shared" si="95"/>
        <v>1</v>
      </c>
      <c r="AD265" s="126" t="b">
        <f t="shared" si="95"/>
        <v>1</v>
      </c>
      <c r="AE265" s="248" t="b">
        <f t="shared" si="95"/>
        <v>1</v>
      </c>
    </row>
    <row r="266" spans="1:32" s="20" customFormat="1" ht="37.5" customHeight="1" x14ac:dyDescent="0.25">
      <c r="A266" s="471" t="s">
        <v>44</v>
      </c>
      <c r="B266" s="450" t="s">
        <v>45</v>
      </c>
      <c r="C266" s="451"/>
      <c r="D266" s="451"/>
      <c r="E266" s="451"/>
      <c r="F266" s="170" t="s">
        <v>378</v>
      </c>
      <c r="G266" s="118">
        <v>38192372150</v>
      </c>
      <c r="H266" s="244">
        <v>2926631741</v>
      </c>
      <c r="I266" s="118">
        <v>2783993404</v>
      </c>
      <c r="J266" s="118">
        <v>2459546462</v>
      </c>
      <c r="K266" s="118">
        <v>1823570785</v>
      </c>
      <c r="L266" s="118">
        <v>1527298308</v>
      </c>
      <c r="M266" s="118">
        <v>1257563462</v>
      </c>
      <c r="N266" s="118">
        <v>1113627888</v>
      </c>
      <c r="O266" s="118">
        <v>1141797934</v>
      </c>
      <c r="P266" s="118">
        <v>1186210343</v>
      </c>
      <c r="Q266" s="118">
        <v>1179060822</v>
      </c>
      <c r="R266" s="118">
        <v>1127615011</v>
      </c>
      <c r="S266" s="118">
        <v>807277220</v>
      </c>
      <c r="T266" s="118">
        <v>837774917</v>
      </c>
      <c r="U266" s="118">
        <v>322703951</v>
      </c>
      <c r="V266" s="118">
        <v>138796411</v>
      </c>
      <c r="W266" s="118">
        <v>137875259</v>
      </c>
      <c r="X266" s="118">
        <v>136869232</v>
      </c>
      <c r="Y266" s="118">
        <v>135957996</v>
      </c>
      <c r="Z266" s="118">
        <v>135085547</v>
      </c>
      <c r="AA266" s="118">
        <v>134253460</v>
      </c>
      <c r="AB266" s="118">
        <v>117148364</v>
      </c>
      <c r="AC266" s="118">
        <v>196223524</v>
      </c>
      <c r="AD266" s="118">
        <v>193447922</v>
      </c>
      <c r="AE266" s="248">
        <v>4429786182</v>
      </c>
    </row>
    <row r="267" spans="1:32" s="105" customFormat="1" ht="37.5" customHeight="1" x14ac:dyDescent="0.25">
      <c r="A267" s="469"/>
      <c r="B267" s="452"/>
      <c r="C267" s="453"/>
      <c r="D267" s="453"/>
      <c r="E267" s="453"/>
      <c r="F267" s="171" t="s">
        <v>379</v>
      </c>
      <c r="G267" s="119">
        <f>G268-G266</f>
        <v>11970294</v>
      </c>
      <c r="H267" s="122">
        <f t="shared" ref="H267:AE267" si="96">H268-H266</f>
        <v>-2874206</v>
      </c>
      <c r="I267" s="119">
        <f t="shared" si="96"/>
        <v>-195500</v>
      </c>
      <c r="J267" s="119">
        <f t="shared" si="96"/>
        <v>15000000</v>
      </c>
      <c r="K267" s="119">
        <f t="shared" si="96"/>
        <v>0</v>
      </c>
      <c r="L267" s="119">
        <f t="shared" si="96"/>
        <v>0</v>
      </c>
      <c r="M267" s="119">
        <f t="shared" si="96"/>
        <v>0</v>
      </c>
      <c r="N267" s="119">
        <f t="shared" si="96"/>
        <v>0</v>
      </c>
      <c r="O267" s="119">
        <f t="shared" si="96"/>
        <v>0</v>
      </c>
      <c r="P267" s="119">
        <f t="shared" si="96"/>
        <v>0</v>
      </c>
      <c r="Q267" s="119">
        <f t="shared" si="96"/>
        <v>0</v>
      </c>
      <c r="R267" s="119">
        <f t="shared" si="96"/>
        <v>0</v>
      </c>
      <c r="S267" s="119">
        <f t="shared" si="96"/>
        <v>0</v>
      </c>
      <c r="T267" s="119">
        <f t="shared" si="96"/>
        <v>0</v>
      </c>
      <c r="U267" s="119">
        <f t="shared" si="96"/>
        <v>0</v>
      </c>
      <c r="V267" s="119">
        <f t="shared" si="96"/>
        <v>0</v>
      </c>
      <c r="W267" s="119">
        <f t="shared" si="96"/>
        <v>0</v>
      </c>
      <c r="X267" s="119">
        <f t="shared" si="96"/>
        <v>0</v>
      </c>
      <c r="Y267" s="119">
        <f t="shared" si="96"/>
        <v>0</v>
      </c>
      <c r="Z267" s="119">
        <f t="shared" si="96"/>
        <v>0</v>
      </c>
      <c r="AA267" s="119">
        <f t="shared" si="96"/>
        <v>0</v>
      </c>
      <c r="AB267" s="119">
        <f t="shared" si="96"/>
        <v>0</v>
      </c>
      <c r="AC267" s="119">
        <f t="shared" si="96"/>
        <v>0</v>
      </c>
      <c r="AD267" s="127">
        <f t="shared" si="96"/>
        <v>0</v>
      </c>
      <c r="AE267" s="249">
        <f t="shared" si="96"/>
        <v>11794894</v>
      </c>
    </row>
    <row r="268" spans="1:32" s="20" customFormat="1" ht="37.5" customHeight="1" x14ac:dyDescent="0.25">
      <c r="A268" s="470"/>
      <c r="B268" s="454"/>
      <c r="C268" s="455"/>
      <c r="D268" s="455"/>
      <c r="E268" s="455"/>
      <c r="F268" s="169" t="s">
        <v>380</v>
      </c>
      <c r="G268" s="202">
        <f>'Załącznik Nr 2 - tekst jednolit'!F104</f>
        <v>38204342444</v>
      </c>
      <c r="H268" s="123">
        <f>'Załącznik Nr 2 - tekst jednolit'!G104</f>
        <v>2923757535</v>
      </c>
      <c r="I268" s="123">
        <f>'Załącznik Nr 2 - tekst jednolit'!H104</f>
        <v>2783797904</v>
      </c>
      <c r="J268" s="123">
        <f>'Załącznik Nr 2 - tekst jednolit'!I104</f>
        <v>2474546462</v>
      </c>
      <c r="K268" s="123">
        <f>'Załącznik Nr 2 - tekst jednolit'!J104</f>
        <v>1823570785</v>
      </c>
      <c r="L268" s="123">
        <f>'Załącznik Nr 2 - tekst jednolit'!K104</f>
        <v>1527298308</v>
      </c>
      <c r="M268" s="123">
        <f>'Załącznik Nr 2 - tekst jednolit'!L104</f>
        <v>1257563462</v>
      </c>
      <c r="N268" s="123">
        <f>'Załącznik Nr 2 - tekst jednolit'!M104</f>
        <v>1113627888</v>
      </c>
      <c r="O268" s="123">
        <f>'Załącznik Nr 2 - tekst jednolit'!N104</f>
        <v>1141797934</v>
      </c>
      <c r="P268" s="123">
        <f>'Załącznik Nr 2 - tekst jednolit'!O104</f>
        <v>1186210343</v>
      </c>
      <c r="Q268" s="123">
        <f>'Załącznik Nr 2 - tekst jednolit'!P104</f>
        <v>1179060822</v>
      </c>
      <c r="R268" s="123">
        <f>'Załącznik Nr 2 - tekst jednolit'!Q104</f>
        <v>1127615011</v>
      </c>
      <c r="S268" s="123">
        <f>'Załącznik Nr 2 - tekst jednolit'!R104</f>
        <v>807277220</v>
      </c>
      <c r="T268" s="123">
        <f>'Załącznik Nr 2 - tekst jednolit'!S104</f>
        <v>837774917</v>
      </c>
      <c r="U268" s="123">
        <f>'Załącznik Nr 2 - tekst jednolit'!T104</f>
        <v>322703951</v>
      </c>
      <c r="V268" s="123">
        <f>'Załącznik Nr 2 - tekst jednolit'!U104</f>
        <v>138796411</v>
      </c>
      <c r="W268" s="123">
        <f>'Załącznik Nr 2 - tekst jednolit'!V104</f>
        <v>137875259</v>
      </c>
      <c r="X268" s="123">
        <f>'Załącznik Nr 2 - tekst jednolit'!W104</f>
        <v>136869232</v>
      </c>
      <c r="Y268" s="123">
        <f>'Załącznik Nr 2 - tekst jednolit'!X104</f>
        <v>135957996</v>
      </c>
      <c r="Z268" s="123">
        <f>'Załącznik Nr 2 - tekst jednolit'!Y104</f>
        <v>135085547</v>
      </c>
      <c r="AA268" s="123">
        <f>'Załącznik Nr 2 - tekst jednolit'!Z104</f>
        <v>134253460</v>
      </c>
      <c r="AB268" s="123">
        <f>'Załącznik Nr 2 - tekst jednolit'!AA104</f>
        <v>117148364</v>
      </c>
      <c r="AC268" s="123">
        <f>'Załącznik Nr 2 - tekst jednolit'!AB104</f>
        <v>196223524</v>
      </c>
      <c r="AD268" s="123">
        <f>'Załącznik Nr 2 - tekst jednolit'!AC104</f>
        <v>193447922</v>
      </c>
      <c r="AE268" s="250">
        <f>'Załącznik Nr 2 - tekst jednolit'!AD104</f>
        <v>4441581076</v>
      </c>
    </row>
    <row r="269" spans="1:32" s="20" customFormat="1" ht="37.5" customHeight="1" x14ac:dyDescent="0.25">
      <c r="A269" s="363"/>
      <c r="B269" s="364"/>
      <c r="C269" s="189"/>
      <c r="D269" s="365"/>
      <c r="E269" s="365"/>
      <c r="F269" s="169"/>
      <c r="G269" s="118" t="b">
        <f>EXACT(G271,G295+G496+G358+G343+G355+G334+G337+G316+G331+G310+G313+G325+G319+G340+G274+G307+G328+G361+G382+G406+G364+G367+G385+G349+G352+G400+G403+G388+G391+G298+G370+G373+G376+G379+G322+G394+G409+G478+G490+G289+G292+G481+G487+G493+G346+G469+G472+G475+G412+G424+G427+G415+G418+G421+G442+G439+G436+G433+G430+G445+G448+G463+G466+G451+G454+G457+G460+G277+G280+G283+G286+G301+G304+G484+G397)</f>
        <v>1</v>
      </c>
      <c r="H269" s="118" t="b">
        <f t="shared" ref="H269:AE269" si="97">EXACT(H271,H295+H496+H358+H343+H355+H334+H337+H316+H331+H310+H313+H325+H319+H340+H274+H307+H328+H361+H382+H406+H364+H367+H385+H349+H352+H400+H403+H388+H391+H298+H370+H373+H376+H379+H322+H394+H409+H478+H490+H289+H292+H481+H487+H493+H346+H469+H472+H475+H412+H424+H427+H415+H418+H421+H442+H439+H436+H433+H430+H445+H448+H463+H466+H451+H454+H457+H460+H277+H280+H283+H286+H301+H304+H484+H397)</f>
        <v>1</v>
      </c>
      <c r="I269" s="118" t="b">
        <f t="shared" si="97"/>
        <v>1</v>
      </c>
      <c r="J269" s="118" t="b">
        <f t="shared" si="97"/>
        <v>1</v>
      </c>
      <c r="K269" s="118" t="b">
        <f t="shared" si="97"/>
        <v>1</v>
      </c>
      <c r="L269" s="118" t="b">
        <f t="shared" si="97"/>
        <v>1</v>
      </c>
      <c r="M269" s="118" t="b">
        <f t="shared" si="97"/>
        <v>1</v>
      </c>
      <c r="N269" s="118" t="b">
        <f t="shared" si="97"/>
        <v>1</v>
      </c>
      <c r="O269" s="118" t="b">
        <f t="shared" si="97"/>
        <v>1</v>
      </c>
      <c r="P269" s="118" t="b">
        <f t="shared" si="97"/>
        <v>1</v>
      </c>
      <c r="Q269" s="118" t="b">
        <f t="shared" si="97"/>
        <v>1</v>
      </c>
      <c r="R269" s="118" t="b">
        <f t="shared" si="97"/>
        <v>1</v>
      </c>
      <c r="S269" s="118" t="b">
        <f t="shared" si="97"/>
        <v>1</v>
      </c>
      <c r="T269" s="118" t="b">
        <f t="shared" si="97"/>
        <v>1</v>
      </c>
      <c r="U269" s="118" t="b">
        <f t="shared" si="97"/>
        <v>1</v>
      </c>
      <c r="V269" s="118" t="b">
        <f t="shared" si="97"/>
        <v>1</v>
      </c>
      <c r="W269" s="118" t="b">
        <f t="shared" si="97"/>
        <v>1</v>
      </c>
      <c r="X269" s="118" t="b">
        <f t="shared" si="97"/>
        <v>1</v>
      </c>
      <c r="Y269" s="118" t="b">
        <f t="shared" si="97"/>
        <v>1</v>
      </c>
      <c r="Z269" s="118" t="b">
        <f t="shared" si="97"/>
        <v>1</v>
      </c>
      <c r="AA269" s="118" t="b">
        <f t="shared" si="97"/>
        <v>1</v>
      </c>
      <c r="AB269" s="118" t="b">
        <f t="shared" si="97"/>
        <v>1</v>
      </c>
      <c r="AC269" s="118" t="b">
        <f t="shared" si="97"/>
        <v>1</v>
      </c>
      <c r="AD269" s="118" t="b">
        <f t="shared" si="97"/>
        <v>1</v>
      </c>
      <c r="AE269" s="118" t="b">
        <f t="shared" si="97"/>
        <v>1</v>
      </c>
    </row>
    <row r="270" spans="1:32" s="105" customFormat="1" ht="38.25" customHeight="1" x14ac:dyDescent="0.25">
      <c r="A270" s="471" t="s">
        <v>46</v>
      </c>
      <c r="B270" s="428" t="s">
        <v>11</v>
      </c>
      <c r="C270" s="429"/>
      <c r="D270" s="429"/>
      <c r="E270" s="429"/>
      <c r="F270" s="170" t="s">
        <v>378</v>
      </c>
      <c r="G270" s="118">
        <v>32341295780</v>
      </c>
      <c r="H270" s="244">
        <v>2108183346</v>
      </c>
      <c r="I270" s="118">
        <v>2064635368</v>
      </c>
      <c r="J270" s="118">
        <v>2091214341</v>
      </c>
      <c r="K270" s="118">
        <v>1615608704</v>
      </c>
      <c r="L270" s="118">
        <v>1313198965</v>
      </c>
      <c r="M270" s="118">
        <v>981294702</v>
      </c>
      <c r="N270" s="118">
        <v>960807896</v>
      </c>
      <c r="O270" s="118">
        <v>980444974</v>
      </c>
      <c r="P270" s="118">
        <v>1006210343</v>
      </c>
      <c r="Q270" s="118">
        <v>1029060822</v>
      </c>
      <c r="R270" s="118">
        <v>1037615011</v>
      </c>
      <c r="S270" s="118">
        <v>717277220</v>
      </c>
      <c r="T270" s="118">
        <v>747774917</v>
      </c>
      <c r="U270" s="118">
        <v>232703951</v>
      </c>
      <c r="V270" s="118">
        <v>48796411</v>
      </c>
      <c r="W270" s="118">
        <v>47875259</v>
      </c>
      <c r="X270" s="118">
        <v>46869232</v>
      </c>
      <c r="Y270" s="118">
        <v>45957996</v>
      </c>
      <c r="Z270" s="118">
        <v>45085547</v>
      </c>
      <c r="AA270" s="118">
        <v>44253460</v>
      </c>
      <c r="AB270" s="118">
        <v>27148364</v>
      </c>
      <c r="AC270" s="118">
        <v>26223524</v>
      </c>
      <c r="AD270" s="118">
        <v>43447922</v>
      </c>
      <c r="AE270" s="248">
        <v>2998422628</v>
      </c>
    </row>
    <row r="271" spans="1:32" s="105" customFormat="1" ht="38.25" customHeight="1" x14ac:dyDescent="0.25">
      <c r="A271" s="469"/>
      <c r="B271" s="430"/>
      <c r="C271" s="431"/>
      <c r="D271" s="431"/>
      <c r="E271" s="431"/>
      <c r="F271" s="171" t="s">
        <v>379</v>
      </c>
      <c r="G271" s="119">
        <f t="shared" ref="G271:AE271" si="98">G272-G270</f>
        <v>30063702</v>
      </c>
      <c r="H271" s="122">
        <f t="shared" si="98"/>
        <v>63702</v>
      </c>
      <c r="I271" s="119">
        <f t="shared" si="98"/>
        <v>15000000</v>
      </c>
      <c r="J271" s="119">
        <f t="shared" si="98"/>
        <v>15000000</v>
      </c>
      <c r="K271" s="119">
        <f t="shared" si="98"/>
        <v>0</v>
      </c>
      <c r="L271" s="119">
        <f t="shared" si="98"/>
        <v>0</v>
      </c>
      <c r="M271" s="119">
        <f t="shared" si="98"/>
        <v>0</v>
      </c>
      <c r="N271" s="119">
        <f t="shared" si="98"/>
        <v>0</v>
      </c>
      <c r="O271" s="119">
        <f t="shared" si="98"/>
        <v>0</v>
      </c>
      <c r="P271" s="119">
        <f t="shared" si="98"/>
        <v>0</v>
      </c>
      <c r="Q271" s="119">
        <f t="shared" si="98"/>
        <v>0</v>
      </c>
      <c r="R271" s="119">
        <f t="shared" si="98"/>
        <v>0</v>
      </c>
      <c r="S271" s="119">
        <f t="shared" si="98"/>
        <v>0</v>
      </c>
      <c r="T271" s="119">
        <f t="shared" si="98"/>
        <v>0</v>
      </c>
      <c r="U271" s="119">
        <f t="shared" si="98"/>
        <v>0</v>
      </c>
      <c r="V271" s="119">
        <f t="shared" si="98"/>
        <v>0</v>
      </c>
      <c r="W271" s="119">
        <f t="shared" si="98"/>
        <v>0</v>
      </c>
      <c r="X271" s="119">
        <f t="shared" si="98"/>
        <v>0</v>
      </c>
      <c r="Y271" s="119">
        <f t="shared" si="98"/>
        <v>0</v>
      </c>
      <c r="Z271" s="119">
        <f t="shared" si="98"/>
        <v>0</v>
      </c>
      <c r="AA271" s="119">
        <f t="shared" si="98"/>
        <v>0</v>
      </c>
      <c r="AB271" s="119">
        <f t="shared" si="98"/>
        <v>0</v>
      </c>
      <c r="AC271" s="119">
        <f t="shared" si="98"/>
        <v>0</v>
      </c>
      <c r="AD271" s="127">
        <f t="shared" si="98"/>
        <v>0</v>
      </c>
      <c r="AE271" s="249">
        <f t="shared" si="98"/>
        <v>30063702</v>
      </c>
    </row>
    <row r="272" spans="1:32" s="20" customFormat="1" ht="38.25" customHeight="1" x14ac:dyDescent="0.25">
      <c r="A272" s="470"/>
      <c r="B272" s="432"/>
      <c r="C272" s="433"/>
      <c r="D272" s="433"/>
      <c r="E272" s="433"/>
      <c r="F272" s="169" t="s">
        <v>380</v>
      </c>
      <c r="G272" s="202">
        <f>'Załącznik Nr 2 - tekst jednolit'!F105</f>
        <v>32371359482</v>
      </c>
      <c r="H272" s="123">
        <f>'Załącznik Nr 2 - tekst jednolit'!G105</f>
        <v>2108247048</v>
      </c>
      <c r="I272" s="123">
        <f>'Załącznik Nr 2 - tekst jednolit'!H105</f>
        <v>2079635368</v>
      </c>
      <c r="J272" s="123">
        <f>'Załącznik Nr 2 - tekst jednolit'!I105</f>
        <v>2106214341</v>
      </c>
      <c r="K272" s="123">
        <f>'Załącznik Nr 2 - tekst jednolit'!J105</f>
        <v>1615608704</v>
      </c>
      <c r="L272" s="123">
        <f>'Załącznik Nr 2 - tekst jednolit'!K105</f>
        <v>1313198965</v>
      </c>
      <c r="M272" s="123">
        <f>'Załącznik Nr 2 - tekst jednolit'!L105</f>
        <v>981294702</v>
      </c>
      <c r="N272" s="123">
        <f>'Załącznik Nr 2 - tekst jednolit'!M105</f>
        <v>960807896</v>
      </c>
      <c r="O272" s="123">
        <f>'Załącznik Nr 2 - tekst jednolit'!N105</f>
        <v>980444974</v>
      </c>
      <c r="P272" s="123">
        <f>'Załącznik Nr 2 - tekst jednolit'!O105</f>
        <v>1006210343</v>
      </c>
      <c r="Q272" s="123">
        <f>'Załącznik Nr 2 - tekst jednolit'!P105</f>
        <v>1029060822</v>
      </c>
      <c r="R272" s="123">
        <f>'Załącznik Nr 2 - tekst jednolit'!Q105</f>
        <v>1037615011</v>
      </c>
      <c r="S272" s="123">
        <f>'Załącznik Nr 2 - tekst jednolit'!R105</f>
        <v>717277220</v>
      </c>
      <c r="T272" s="123">
        <f>'Załącznik Nr 2 - tekst jednolit'!S105</f>
        <v>747774917</v>
      </c>
      <c r="U272" s="123">
        <f>'Załącznik Nr 2 - tekst jednolit'!T105</f>
        <v>232703951</v>
      </c>
      <c r="V272" s="123">
        <f>'Załącznik Nr 2 - tekst jednolit'!U105</f>
        <v>48796411</v>
      </c>
      <c r="W272" s="123">
        <f>'Załącznik Nr 2 - tekst jednolit'!V105</f>
        <v>47875259</v>
      </c>
      <c r="X272" s="123">
        <f>'Załącznik Nr 2 - tekst jednolit'!W105</f>
        <v>46869232</v>
      </c>
      <c r="Y272" s="123">
        <f>'Załącznik Nr 2 - tekst jednolit'!X105</f>
        <v>45957996</v>
      </c>
      <c r="Z272" s="123">
        <f>'Załącznik Nr 2 - tekst jednolit'!Y105</f>
        <v>45085547</v>
      </c>
      <c r="AA272" s="123">
        <f>'Załącznik Nr 2 - tekst jednolit'!Z105</f>
        <v>44253460</v>
      </c>
      <c r="AB272" s="123">
        <f>'Załącznik Nr 2 - tekst jednolit'!AA105</f>
        <v>27148364</v>
      </c>
      <c r="AC272" s="123">
        <f>'Załącznik Nr 2 - tekst jednolit'!AB105</f>
        <v>26223524</v>
      </c>
      <c r="AD272" s="123">
        <f>'Załącznik Nr 2 - tekst jednolit'!AC105</f>
        <v>43447922</v>
      </c>
      <c r="AE272" s="250">
        <f>'Załącznik Nr 2 - tekst jednolit'!AD105</f>
        <v>3028486330</v>
      </c>
      <c r="AF272" s="19"/>
    </row>
    <row r="273" spans="1:31" s="110" customFormat="1" ht="45" customHeight="1" x14ac:dyDescent="0.3">
      <c r="A273" s="394" t="s">
        <v>55</v>
      </c>
      <c r="B273" s="391" t="s">
        <v>1334</v>
      </c>
      <c r="C273" s="388" t="s">
        <v>419</v>
      </c>
      <c r="D273" s="379">
        <v>2011</v>
      </c>
      <c r="E273" s="376">
        <v>2035</v>
      </c>
      <c r="F273" s="170" t="s">
        <v>378</v>
      </c>
      <c r="G273" s="184">
        <v>14153774067</v>
      </c>
      <c r="H273" s="125">
        <v>622768970</v>
      </c>
      <c r="I273" s="121">
        <v>760000000</v>
      </c>
      <c r="J273" s="121">
        <v>760000000</v>
      </c>
      <c r="K273" s="121">
        <v>521162066</v>
      </c>
      <c r="L273" s="121">
        <v>496219644</v>
      </c>
      <c r="M273" s="121">
        <v>513821126</v>
      </c>
      <c r="N273" s="121">
        <v>538592182</v>
      </c>
      <c r="O273" s="121">
        <v>564601791</v>
      </c>
      <c r="P273" s="121">
        <v>591911880</v>
      </c>
      <c r="Q273" s="121">
        <v>620587474</v>
      </c>
      <c r="R273" s="121">
        <v>632296847</v>
      </c>
      <c r="S273" s="121">
        <v>663911689</v>
      </c>
      <c r="T273" s="121">
        <v>697107273</v>
      </c>
      <c r="U273" s="121">
        <v>182990659</v>
      </c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258">
        <v>271083016</v>
      </c>
    </row>
    <row r="274" spans="1:31" s="110" customFormat="1" ht="45" customHeight="1" x14ac:dyDescent="0.3">
      <c r="A274" s="395"/>
      <c r="B274" s="392"/>
      <c r="C274" s="389"/>
      <c r="D274" s="380"/>
      <c r="E274" s="377"/>
      <c r="F274" s="171" t="s">
        <v>379</v>
      </c>
      <c r="G274" s="119">
        <f>G275-G273</f>
        <v>0</v>
      </c>
      <c r="H274" s="122">
        <f t="shared" ref="H274:AE274" si="99">H275-H273</f>
        <v>0</v>
      </c>
      <c r="I274" s="119">
        <f t="shared" si="99"/>
        <v>0</v>
      </c>
      <c r="J274" s="119">
        <f t="shared" si="99"/>
        <v>15000000</v>
      </c>
      <c r="K274" s="119">
        <f t="shared" si="99"/>
        <v>0</v>
      </c>
      <c r="L274" s="119">
        <f t="shared" si="99"/>
        <v>0</v>
      </c>
      <c r="M274" s="119">
        <f t="shared" si="99"/>
        <v>0</v>
      </c>
      <c r="N274" s="119">
        <f t="shared" si="99"/>
        <v>0</v>
      </c>
      <c r="O274" s="119">
        <f t="shared" si="99"/>
        <v>0</v>
      </c>
      <c r="P274" s="119">
        <f t="shared" si="99"/>
        <v>0</v>
      </c>
      <c r="Q274" s="119">
        <f t="shared" si="99"/>
        <v>0</v>
      </c>
      <c r="R274" s="119">
        <f t="shared" si="99"/>
        <v>0</v>
      </c>
      <c r="S274" s="119">
        <f t="shared" si="99"/>
        <v>0</v>
      </c>
      <c r="T274" s="119">
        <f t="shared" si="99"/>
        <v>0</v>
      </c>
      <c r="U274" s="119">
        <f t="shared" si="99"/>
        <v>0</v>
      </c>
      <c r="V274" s="119">
        <f t="shared" si="99"/>
        <v>0</v>
      </c>
      <c r="W274" s="119">
        <f t="shared" si="99"/>
        <v>0</v>
      </c>
      <c r="X274" s="119">
        <f t="shared" si="99"/>
        <v>0</v>
      </c>
      <c r="Y274" s="119">
        <f t="shared" si="99"/>
        <v>0</v>
      </c>
      <c r="Z274" s="119">
        <f t="shared" si="99"/>
        <v>0</v>
      </c>
      <c r="AA274" s="119">
        <f t="shared" si="99"/>
        <v>0</v>
      </c>
      <c r="AB274" s="119">
        <f t="shared" si="99"/>
        <v>0</v>
      </c>
      <c r="AC274" s="119">
        <f t="shared" si="99"/>
        <v>0</v>
      </c>
      <c r="AD274" s="119">
        <f t="shared" si="99"/>
        <v>0</v>
      </c>
      <c r="AE274" s="249">
        <f t="shared" si="99"/>
        <v>0</v>
      </c>
    </row>
    <row r="275" spans="1:31" s="110" customFormat="1" ht="45" customHeight="1" x14ac:dyDescent="0.3">
      <c r="A275" s="396"/>
      <c r="B275" s="393"/>
      <c r="C275" s="390"/>
      <c r="D275" s="381"/>
      <c r="E275" s="378"/>
      <c r="F275" s="169" t="s">
        <v>380</v>
      </c>
      <c r="G275" s="120">
        <f>'Załącznik Nr 2 - tekst jednolit'!F114</f>
        <v>14153774067</v>
      </c>
      <c r="H275" s="120">
        <f>'Załącznik Nr 2 - tekst jednolit'!G114</f>
        <v>622768970</v>
      </c>
      <c r="I275" s="120">
        <f>'Załącznik Nr 2 - tekst jednolit'!H114</f>
        <v>760000000</v>
      </c>
      <c r="J275" s="120">
        <f>'Załącznik Nr 2 - tekst jednolit'!I114</f>
        <v>775000000</v>
      </c>
      <c r="K275" s="120">
        <f>'Załącznik Nr 2 - tekst jednolit'!J114</f>
        <v>521162066</v>
      </c>
      <c r="L275" s="120">
        <f>'Załącznik Nr 2 - tekst jednolit'!K114</f>
        <v>496219644</v>
      </c>
      <c r="M275" s="120">
        <f>'Załącznik Nr 2 - tekst jednolit'!L114</f>
        <v>513821126</v>
      </c>
      <c r="N275" s="120">
        <f>'Załącznik Nr 2 - tekst jednolit'!M114</f>
        <v>538592182</v>
      </c>
      <c r="O275" s="120">
        <f>'Załącznik Nr 2 - tekst jednolit'!N114</f>
        <v>564601791</v>
      </c>
      <c r="P275" s="120">
        <f>'Załącznik Nr 2 - tekst jednolit'!O114</f>
        <v>591911880</v>
      </c>
      <c r="Q275" s="120">
        <f>'Załącznik Nr 2 - tekst jednolit'!P114</f>
        <v>620587474</v>
      </c>
      <c r="R275" s="120">
        <f>'Załącznik Nr 2 - tekst jednolit'!Q114</f>
        <v>632296847</v>
      </c>
      <c r="S275" s="120">
        <f>'Załącznik Nr 2 - tekst jednolit'!R114</f>
        <v>663911689</v>
      </c>
      <c r="T275" s="120">
        <f>'Załącznik Nr 2 - tekst jednolit'!S114</f>
        <v>697107273</v>
      </c>
      <c r="U275" s="120">
        <f>'Załącznik Nr 2 - tekst jednolit'!T114</f>
        <v>182990659</v>
      </c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253">
        <f>'Załącznik Nr 2 - tekst jednolit'!AD114</f>
        <v>271083016</v>
      </c>
    </row>
    <row r="276" spans="1:31" s="110" customFormat="1" ht="45" customHeight="1" x14ac:dyDescent="0.3">
      <c r="A276" s="425" t="s">
        <v>67</v>
      </c>
      <c r="B276" s="400" t="s">
        <v>1326</v>
      </c>
      <c r="C276" s="388" t="s">
        <v>375</v>
      </c>
      <c r="D276" s="379">
        <v>2010</v>
      </c>
      <c r="E276" s="376">
        <v>2025</v>
      </c>
      <c r="F276" s="170" t="s">
        <v>378</v>
      </c>
      <c r="G276" s="184">
        <v>168094425</v>
      </c>
      <c r="H276" s="125">
        <v>15765145</v>
      </c>
      <c r="I276" s="121">
        <v>13597340</v>
      </c>
      <c r="J276" s="121">
        <v>14686240</v>
      </c>
      <c r="K276" s="121">
        <v>15399840</v>
      </c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258">
        <v>10197445</v>
      </c>
    </row>
    <row r="277" spans="1:31" s="110" customFormat="1" ht="45" customHeight="1" x14ac:dyDescent="0.3">
      <c r="A277" s="426"/>
      <c r="B277" s="401"/>
      <c r="C277" s="389"/>
      <c r="D277" s="380"/>
      <c r="E277" s="377"/>
      <c r="F277" s="171" t="s">
        <v>379</v>
      </c>
      <c r="G277" s="119">
        <f t="shared" ref="G277:AE277" si="100">G278-G276</f>
        <v>2897</v>
      </c>
      <c r="H277" s="122">
        <f t="shared" si="100"/>
        <v>2897</v>
      </c>
      <c r="I277" s="119">
        <f t="shared" si="100"/>
        <v>0</v>
      </c>
      <c r="J277" s="119">
        <f t="shared" si="100"/>
        <v>0</v>
      </c>
      <c r="K277" s="119">
        <f t="shared" si="100"/>
        <v>0</v>
      </c>
      <c r="L277" s="119">
        <f t="shared" si="100"/>
        <v>0</v>
      </c>
      <c r="M277" s="119">
        <f t="shared" si="100"/>
        <v>0</v>
      </c>
      <c r="N277" s="119">
        <f t="shared" si="100"/>
        <v>0</v>
      </c>
      <c r="O277" s="119">
        <f t="shared" si="100"/>
        <v>0</v>
      </c>
      <c r="P277" s="119">
        <f t="shared" si="100"/>
        <v>0</v>
      </c>
      <c r="Q277" s="119">
        <f t="shared" si="100"/>
        <v>0</v>
      </c>
      <c r="R277" s="119">
        <f t="shared" si="100"/>
        <v>0</v>
      </c>
      <c r="S277" s="119">
        <f t="shared" si="100"/>
        <v>0</v>
      </c>
      <c r="T277" s="119">
        <f t="shared" si="100"/>
        <v>0</v>
      </c>
      <c r="U277" s="119">
        <f t="shared" si="100"/>
        <v>0</v>
      </c>
      <c r="V277" s="119">
        <f t="shared" si="100"/>
        <v>0</v>
      </c>
      <c r="W277" s="119">
        <f t="shared" si="100"/>
        <v>0</v>
      </c>
      <c r="X277" s="119">
        <f t="shared" si="100"/>
        <v>0</v>
      </c>
      <c r="Y277" s="119">
        <f t="shared" si="100"/>
        <v>0</v>
      </c>
      <c r="Z277" s="119">
        <f t="shared" si="100"/>
        <v>0</v>
      </c>
      <c r="AA277" s="119">
        <f t="shared" si="100"/>
        <v>0</v>
      </c>
      <c r="AB277" s="119">
        <f t="shared" si="100"/>
        <v>0</v>
      </c>
      <c r="AC277" s="119">
        <f t="shared" si="100"/>
        <v>0</v>
      </c>
      <c r="AD277" s="119">
        <f t="shared" si="100"/>
        <v>0</v>
      </c>
      <c r="AE277" s="249">
        <f t="shared" si="100"/>
        <v>2897</v>
      </c>
    </row>
    <row r="278" spans="1:31" s="110" customFormat="1" ht="45" customHeight="1" x14ac:dyDescent="0.3">
      <c r="A278" s="427"/>
      <c r="B278" s="402"/>
      <c r="C278" s="390"/>
      <c r="D278" s="381"/>
      <c r="E278" s="378"/>
      <c r="F278" s="169" t="s">
        <v>380</v>
      </c>
      <c r="G278" s="120">
        <f>'Załącznik Nr 2 - tekst jednolit'!F127</f>
        <v>168097322</v>
      </c>
      <c r="H278" s="120">
        <f>'Załącznik Nr 2 - tekst jednolit'!G127</f>
        <v>15768042</v>
      </c>
      <c r="I278" s="120">
        <f>'Załącznik Nr 2 - tekst jednolit'!H127</f>
        <v>13597340</v>
      </c>
      <c r="J278" s="120">
        <f>'Załącznik Nr 2 - tekst jednolit'!I127</f>
        <v>14686240</v>
      </c>
      <c r="K278" s="120">
        <f>'Załącznik Nr 2 - tekst jednolit'!J127</f>
        <v>15399840</v>
      </c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>
        <f>'Załącznik Nr 2 - tekst jednolit'!AD127</f>
        <v>10200342</v>
      </c>
    </row>
    <row r="279" spans="1:31" s="110" customFormat="1" ht="55.5" customHeight="1" x14ac:dyDescent="0.3">
      <c r="A279" s="425" t="s">
        <v>69</v>
      </c>
      <c r="B279" s="400" t="s">
        <v>1327</v>
      </c>
      <c r="C279" s="388" t="s">
        <v>375</v>
      </c>
      <c r="D279" s="379">
        <v>2015</v>
      </c>
      <c r="E279" s="376">
        <v>2025</v>
      </c>
      <c r="F279" s="170" t="s">
        <v>378</v>
      </c>
      <c r="G279" s="184">
        <v>811115935</v>
      </c>
      <c r="H279" s="125">
        <v>86425842</v>
      </c>
      <c r="I279" s="121">
        <v>78933225</v>
      </c>
      <c r="J279" s="121">
        <v>78857120</v>
      </c>
      <c r="K279" s="121">
        <v>82538352</v>
      </c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258">
        <v>76463742</v>
      </c>
    </row>
    <row r="280" spans="1:31" s="110" customFormat="1" ht="55.5" customHeight="1" x14ac:dyDescent="0.3">
      <c r="A280" s="426"/>
      <c r="B280" s="401"/>
      <c r="C280" s="389"/>
      <c r="D280" s="380"/>
      <c r="E280" s="377"/>
      <c r="F280" s="171" t="s">
        <v>379</v>
      </c>
      <c r="G280" s="119">
        <f t="shared" ref="G280:AE280" si="101">G281-G279</f>
        <v>60805</v>
      </c>
      <c r="H280" s="122">
        <f t="shared" si="101"/>
        <v>60805</v>
      </c>
      <c r="I280" s="119">
        <f t="shared" si="101"/>
        <v>0</v>
      </c>
      <c r="J280" s="119">
        <f t="shared" si="101"/>
        <v>0</v>
      </c>
      <c r="K280" s="119">
        <f t="shared" si="101"/>
        <v>0</v>
      </c>
      <c r="L280" s="119">
        <f t="shared" si="101"/>
        <v>0</v>
      </c>
      <c r="M280" s="119">
        <f t="shared" si="101"/>
        <v>0</v>
      </c>
      <c r="N280" s="119">
        <f t="shared" si="101"/>
        <v>0</v>
      </c>
      <c r="O280" s="119">
        <f t="shared" si="101"/>
        <v>0</v>
      </c>
      <c r="P280" s="119">
        <f t="shared" si="101"/>
        <v>0</v>
      </c>
      <c r="Q280" s="119">
        <f t="shared" si="101"/>
        <v>0</v>
      </c>
      <c r="R280" s="119">
        <f t="shared" si="101"/>
        <v>0</v>
      </c>
      <c r="S280" s="119">
        <f t="shared" si="101"/>
        <v>0</v>
      </c>
      <c r="T280" s="119">
        <f t="shared" si="101"/>
        <v>0</v>
      </c>
      <c r="U280" s="119">
        <f t="shared" si="101"/>
        <v>0</v>
      </c>
      <c r="V280" s="119">
        <f t="shared" si="101"/>
        <v>0</v>
      </c>
      <c r="W280" s="119">
        <f t="shared" si="101"/>
        <v>0</v>
      </c>
      <c r="X280" s="119">
        <f t="shared" si="101"/>
        <v>0</v>
      </c>
      <c r="Y280" s="119">
        <f t="shared" si="101"/>
        <v>0</v>
      </c>
      <c r="Z280" s="119">
        <f t="shared" si="101"/>
        <v>0</v>
      </c>
      <c r="AA280" s="119">
        <f t="shared" si="101"/>
        <v>0</v>
      </c>
      <c r="AB280" s="119">
        <f t="shared" si="101"/>
        <v>0</v>
      </c>
      <c r="AC280" s="119">
        <f t="shared" si="101"/>
        <v>0</v>
      </c>
      <c r="AD280" s="119">
        <f t="shared" si="101"/>
        <v>0</v>
      </c>
      <c r="AE280" s="249">
        <f t="shared" si="101"/>
        <v>60805</v>
      </c>
    </row>
    <row r="281" spans="1:31" s="110" customFormat="1" ht="55.5" customHeight="1" x14ac:dyDescent="0.3">
      <c r="A281" s="427"/>
      <c r="B281" s="402"/>
      <c r="C281" s="390"/>
      <c r="D281" s="381"/>
      <c r="E281" s="378"/>
      <c r="F281" s="169" t="s">
        <v>380</v>
      </c>
      <c r="G281" s="120">
        <f>'Załącznik Nr 2 - tekst jednolit'!F129</f>
        <v>811176740</v>
      </c>
      <c r="H281" s="120">
        <f>'Załącznik Nr 2 - tekst jednolit'!G129</f>
        <v>86486647</v>
      </c>
      <c r="I281" s="120">
        <f>'Załącznik Nr 2 - tekst jednolit'!H129</f>
        <v>78933225</v>
      </c>
      <c r="J281" s="120">
        <f>'Załącznik Nr 2 - tekst jednolit'!I129</f>
        <v>78857120</v>
      </c>
      <c r="K281" s="120">
        <f>'Załącznik Nr 2 - tekst jednolit'!J129</f>
        <v>82538352</v>
      </c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253">
        <f>'Załącznik Nr 2 - tekst jednolit'!AD129</f>
        <v>76524547</v>
      </c>
    </row>
    <row r="282" spans="1:31" s="110" customFormat="1" ht="46.5" customHeight="1" x14ac:dyDescent="0.3">
      <c r="A282" s="425"/>
      <c r="B282" s="400"/>
      <c r="C282" s="388"/>
      <c r="D282" s="379"/>
      <c r="E282" s="376"/>
      <c r="F282" s="170" t="s">
        <v>378</v>
      </c>
      <c r="G282" s="184"/>
      <c r="H282" s="125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258"/>
    </row>
    <row r="283" spans="1:31" s="110" customFormat="1" ht="46.5" customHeight="1" x14ac:dyDescent="0.3">
      <c r="A283" s="426"/>
      <c r="B283" s="401"/>
      <c r="C283" s="389"/>
      <c r="D283" s="380"/>
      <c r="E283" s="377"/>
      <c r="F283" s="171" t="s">
        <v>379</v>
      </c>
      <c r="G283" s="119">
        <f t="shared" ref="G283:AE283" si="102">G284-G282</f>
        <v>0</v>
      </c>
      <c r="H283" s="122">
        <f t="shared" si="102"/>
        <v>0</v>
      </c>
      <c r="I283" s="119">
        <f t="shared" si="102"/>
        <v>0</v>
      </c>
      <c r="J283" s="119">
        <f t="shared" si="102"/>
        <v>0</v>
      </c>
      <c r="K283" s="119">
        <f t="shared" si="102"/>
        <v>0</v>
      </c>
      <c r="L283" s="119">
        <f t="shared" si="102"/>
        <v>0</v>
      </c>
      <c r="M283" s="119">
        <f t="shared" si="102"/>
        <v>0</v>
      </c>
      <c r="N283" s="119">
        <f t="shared" si="102"/>
        <v>0</v>
      </c>
      <c r="O283" s="119">
        <f t="shared" si="102"/>
        <v>0</v>
      </c>
      <c r="P283" s="119">
        <f t="shared" si="102"/>
        <v>0</v>
      </c>
      <c r="Q283" s="119">
        <f t="shared" si="102"/>
        <v>0</v>
      </c>
      <c r="R283" s="119">
        <f t="shared" si="102"/>
        <v>0</v>
      </c>
      <c r="S283" s="119">
        <f t="shared" si="102"/>
        <v>0</v>
      </c>
      <c r="T283" s="119">
        <f t="shared" si="102"/>
        <v>0</v>
      </c>
      <c r="U283" s="119">
        <f t="shared" si="102"/>
        <v>0</v>
      </c>
      <c r="V283" s="119">
        <f t="shared" si="102"/>
        <v>0</v>
      </c>
      <c r="W283" s="119">
        <f t="shared" si="102"/>
        <v>0</v>
      </c>
      <c r="X283" s="119">
        <f t="shared" si="102"/>
        <v>0</v>
      </c>
      <c r="Y283" s="119">
        <f t="shared" si="102"/>
        <v>0</v>
      </c>
      <c r="Z283" s="119">
        <f t="shared" si="102"/>
        <v>0</v>
      </c>
      <c r="AA283" s="119">
        <f t="shared" si="102"/>
        <v>0</v>
      </c>
      <c r="AB283" s="119">
        <f t="shared" si="102"/>
        <v>0</v>
      </c>
      <c r="AC283" s="119">
        <f t="shared" si="102"/>
        <v>0</v>
      </c>
      <c r="AD283" s="119">
        <f t="shared" si="102"/>
        <v>0</v>
      </c>
      <c r="AE283" s="249">
        <f t="shared" si="102"/>
        <v>0</v>
      </c>
    </row>
    <row r="284" spans="1:31" s="110" customFormat="1" ht="46.5" customHeight="1" x14ac:dyDescent="0.3">
      <c r="A284" s="427"/>
      <c r="B284" s="402"/>
      <c r="C284" s="390"/>
      <c r="D284" s="381"/>
      <c r="E284" s="378"/>
      <c r="F284" s="169" t="s">
        <v>380</v>
      </c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</row>
    <row r="285" spans="1:31" s="110" customFormat="1" ht="58.5" customHeight="1" x14ac:dyDescent="0.3">
      <c r="A285" s="425" t="s">
        <v>103</v>
      </c>
      <c r="B285" s="400" t="s">
        <v>1314</v>
      </c>
      <c r="C285" s="388" t="s">
        <v>116</v>
      </c>
      <c r="D285" s="379">
        <v>2019</v>
      </c>
      <c r="E285" s="376">
        <v>2026</v>
      </c>
      <c r="F285" s="170" t="s">
        <v>378</v>
      </c>
      <c r="G285" s="184">
        <v>26923090</v>
      </c>
      <c r="H285" s="125">
        <v>5623900</v>
      </c>
      <c r="I285" s="121">
        <v>5818900</v>
      </c>
      <c r="J285" s="121">
        <v>4338800</v>
      </c>
      <c r="K285" s="121">
        <v>938800</v>
      </c>
      <c r="L285" s="121">
        <v>958700</v>
      </c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258">
        <v>7555328</v>
      </c>
    </row>
    <row r="286" spans="1:31" s="110" customFormat="1" ht="58.5" customHeight="1" x14ac:dyDescent="0.3">
      <c r="A286" s="426"/>
      <c r="B286" s="401"/>
      <c r="C286" s="389"/>
      <c r="D286" s="380"/>
      <c r="E286" s="377"/>
      <c r="F286" s="171" t="s">
        <v>379</v>
      </c>
      <c r="G286" s="119">
        <f t="shared" ref="G286:AE286" si="103">G287-G285</f>
        <v>30000000</v>
      </c>
      <c r="H286" s="122">
        <f t="shared" si="103"/>
        <v>0</v>
      </c>
      <c r="I286" s="119">
        <f t="shared" si="103"/>
        <v>15000000</v>
      </c>
      <c r="J286" s="119">
        <f t="shared" si="103"/>
        <v>0</v>
      </c>
      <c r="K286" s="119">
        <f t="shared" si="103"/>
        <v>0</v>
      </c>
      <c r="L286" s="119">
        <f t="shared" si="103"/>
        <v>0</v>
      </c>
      <c r="M286" s="119">
        <f t="shared" si="103"/>
        <v>0</v>
      </c>
      <c r="N286" s="119">
        <f t="shared" si="103"/>
        <v>0</v>
      </c>
      <c r="O286" s="119">
        <f t="shared" si="103"/>
        <v>0</v>
      </c>
      <c r="P286" s="119">
        <f t="shared" si="103"/>
        <v>0</v>
      </c>
      <c r="Q286" s="119">
        <f t="shared" si="103"/>
        <v>0</v>
      </c>
      <c r="R286" s="119">
        <f t="shared" si="103"/>
        <v>0</v>
      </c>
      <c r="S286" s="119">
        <f t="shared" si="103"/>
        <v>0</v>
      </c>
      <c r="T286" s="119">
        <f t="shared" si="103"/>
        <v>0</v>
      </c>
      <c r="U286" s="119">
        <f t="shared" si="103"/>
        <v>0</v>
      </c>
      <c r="V286" s="119">
        <f t="shared" si="103"/>
        <v>0</v>
      </c>
      <c r="W286" s="119">
        <f t="shared" si="103"/>
        <v>0</v>
      </c>
      <c r="X286" s="119">
        <f t="shared" si="103"/>
        <v>0</v>
      </c>
      <c r="Y286" s="119">
        <f t="shared" si="103"/>
        <v>0</v>
      </c>
      <c r="Z286" s="119">
        <f t="shared" si="103"/>
        <v>0</v>
      </c>
      <c r="AA286" s="119">
        <f t="shared" si="103"/>
        <v>0</v>
      </c>
      <c r="AB286" s="119">
        <f t="shared" si="103"/>
        <v>0</v>
      </c>
      <c r="AC286" s="119">
        <f t="shared" si="103"/>
        <v>0</v>
      </c>
      <c r="AD286" s="119">
        <f t="shared" si="103"/>
        <v>0</v>
      </c>
      <c r="AE286" s="249">
        <f t="shared" si="103"/>
        <v>30000000</v>
      </c>
    </row>
    <row r="287" spans="1:31" s="110" customFormat="1" ht="58.5" customHeight="1" x14ac:dyDescent="0.3">
      <c r="A287" s="427"/>
      <c r="B287" s="402"/>
      <c r="C287" s="390"/>
      <c r="D287" s="381"/>
      <c r="E287" s="378"/>
      <c r="F287" s="169" t="s">
        <v>380</v>
      </c>
      <c r="G287" s="120">
        <f>'Załącznik Nr 2 - tekst jednolit'!F183</f>
        <v>56923090</v>
      </c>
      <c r="H287" s="120">
        <f>'Załącznik Nr 2 - tekst jednolit'!G183</f>
        <v>5623900</v>
      </c>
      <c r="I287" s="120">
        <f>'Załącznik Nr 2 - tekst jednolit'!H183</f>
        <v>20818900</v>
      </c>
      <c r="J287" s="120">
        <f>'Załącznik Nr 2 - tekst jednolit'!I183</f>
        <v>4338800</v>
      </c>
      <c r="K287" s="120">
        <f>'Załącznik Nr 2 - tekst jednolit'!J183</f>
        <v>938800</v>
      </c>
      <c r="L287" s="120">
        <f>'Załącznik Nr 2 - tekst jednolit'!K183</f>
        <v>958700</v>
      </c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253">
        <f>'Załącznik Nr 2 - tekst jednolit'!AD183</f>
        <v>37555328</v>
      </c>
    </row>
    <row r="288" spans="1:31" s="110" customFormat="1" ht="40.5" customHeight="1" x14ac:dyDescent="0.3">
      <c r="A288" s="425"/>
      <c r="B288" s="400"/>
      <c r="C288" s="388"/>
      <c r="D288" s="379"/>
      <c r="E288" s="376"/>
      <c r="F288" s="170" t="s">
        <v>378</v>
      </c>
      <c r="G288" s="184"/>
      <c r="H288" s="125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258"/>
    </row>
    <row r="289" spans="1:31" s="110" customFormat="1" ht="40.5" customHeight="1" x14ac:dyDescent="0.3">
      <c r="A289" s="426"/>
      <c r="B289" s="401"/>
      <c r="C289" s="389"/>
      <c r="D289" s="380"/>
      <c r="E289" s="377"/>
      <c r="F289" s="171" t="s">
        <v>379</v>
      </c>
      <c r="G289" s="119">
        <f t="shared" ref="G289:AE289" si="104">G290-G288</f>
        <v>0</v>
      </c>
      <c r="H289" s="122">
        <f t="shared" si="104"/>
        <v>0</v>
      </c>
      <c r="I289" s="119">
        <f t="shared" si="104"/>
        <v>0</v>
      </c>
      <c r="J289" s="119">
        <f t="shared" si="104"/>
        <v>0</v>
      </c>
      <c r="K289" s="119">
        <f t="shared" si="104"/>
        <v>0</v>
      </c>
      <c r="L289" s="119">
        <f t="shared" si="104"/>
        <v>0</v>
      </c>
      <c r="M289" s="119">
        <f t="shared" si="104"/>
        <v>0</v>
      </c>
      <c r="N289" s="119">
        <f t="shared" si="104"/>
        <v>0</v>
      </c>
      <c r="O289" s="119">
        <f t="shared" si="104"/>
        <v>0</v>
      </c>
      <c r="P289" s="119">
        <f t="shared" si="104"/>
        <v>0</v>
      </c>
      <c r="Q289" s="119">
        <f t="shared" si="104"/>
        <v>0</v>
      </c>
      <c r="R289" s="119">
        <f t="shared" si="104"/>
        <v>0</v>
      </c>
      <c r="S289" s="119">
        <f t="shared" si="104"/>
        <v>0</v>
      </c>
      <c r="T289" s="119">
        <f t="shared" si="104"/>
        <v>0</v>
      </c>
      <c r="U289" s="119">
        <f t="shared" si="104"/>
        <v>0</v>
      </c>
      <c r="V289" s="119">
        <f t="shared" si="104"/>
        <v>0</v>
      </c>
      <c r="W289" s="119">
        <f t="shared" si="104"/>
        <v>0</v>
      </c>
      <c r="X289" s="119">
        <f t="shared" si="104"/>
        <v>0</v>
      </c>
      <c r="Y289" s="119">
        <f t="shared" si="104"/>
        <v>0</v>
      </c>
      <c r="Z289" s="119">
        <f t="shared" si="104"/>
        <v>0</v>
      </c>
      <c r="AA289" s="119">
        <f t="shared" si="104"/>
        <v>0</v>
      </c>
      <c r="AB289" s="119">
        <f t="shared" si="104"/>
        <v>0</v>
      </c>
      <c r="AC289" s="119">
        <f t="shared" si="104"/>
        <v>0</v>
      </c>
      <c r="AD289" s="119">
        <f t="shared" si="104"/>
        <v>0</v>
      </c>
      <c r="AE289" s="249">
        <f t="shared" si="104"/>
        <v>0</v>
      </c>
    </row>
    <row r="290" spans="1:31" s="110" customFormat="1" ht="40.5" customHeight="1" x14ac:dyDescent="0.3">
      <c r="A290" s="427"/>
      <c r="B290" s="402"/>
      <c r="C290" s="390"/>
      <c r="D290" s="381"/>
      <c r="E290" s="378"/>
      <c r="F290" s="169" t="s">
        <v>380</v>
      </c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253"/>
    </row>
    <row r="291" spans="1:31" s="110" customFormat="1" ht="40.5" customHeight="1" x14ac:dyDescent="0.3">
      <c r="A291" s="425"/>
      <c r="B291" s="400"/>
      <c r="C291" s="388"/>
      <c r="D291" s="379"/>
      <c r="E291" s="376"/>
      <c r="F291" s="170" t="s">
        <v>378</v>
      </c>
      <c r="G291" s="184"/>
      <c r="H291" s="125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258"/>
    </row>
    <row r="292" spans="1:31" s="110" customFormat="1" ht="40.5" customHeight="1" x14ac:dyDescent="0.3">
      <c r="A292" s="426"/>
      <c r="B292" s="401"/>
      <c r="C292" s="389"/>
      <c r="D292" s="380"/>
      <c r="E292" s="377"/>
      <c r="F292" s="171" t="s">
        <v>379</v>
      </c>
      <c r="G292" s="119">
        <f t="shared" ref="G292:AE292" si="105">G293-G291</f>
        <v>0</v>
      </c>
      <c r="H292" s="122">
        <f t="shared" si="105"/>
        <v>0</v>
      </c>
      <c r="I292" s="119">
        <f t="shared" si="105"/>
        <v>0</v>
      </c>
      <c r="J292" s="119">
        <f t="shared" si="105"/>
        <v>0</v>
      </c>
      <c r="K292" s="119">
        <f t="shared" si="105"/>
        <v>0</v>
      </c>
      <c r="L292" s="119">
        <f t="shared" si="105"/>
        <v>0</v>
      </c>
      <c r="M292" s="119">
        <f t="shared" si="105"/>
        <v>0</v>
      </c>
      <c r="N292" s="119">
        <f t="shared" si="105"/>
        <v>0</v>
      </c>
      <c r="O292" s="119">
        <f t="shared" si="105"/>
        <v>0</v>
      </c>
      <c r="P292" s="119">
        <f t="shared" si="105"/>
        <v>0</v>
      </c>
      <c r="Q292" s="119">
        <f t="shared" si="105"/>
        <v>0</v>
      </c>
      <c r="R292" s="119">
        <f t="shared" si="105"/>
        <v>0</v>
      </c>
      <c r="S292" s="119">
        <f t="shared" si="105"/>
        <v>0</v>
      </c>
      <c r="T292" s="119">
        <f t="shared" si="105"/>
        <v>0</v>
      </c>
      <c r="U292" s="119">
        <f t="shared" si="105"/>
        <v>0</v>
      </c>
      <c r="V292" s="119">
        <f t="shared" si="105"/>
        <v>0</v>
      </c>
      <c r="W292" s="119">
        <f t="shared" si="105"/>
        <v>0</v>
      </c>
      <c r="X292" s="119">
        <f t="shared" si="105"/>
        <v>0</v>
      </c>
      <c r="Y292" s="119">
        <f t="shared" si="105"/>
        <v>0</v>
      </c>
      <c r="Z292" s="119">
        <f t="shared" si="105"/>
        <v>0</v>
      </c>
      <c r="AA292" s="119">
        <f t="shared" si="105"/>
        <v>0</v>
      </c>
      <c r="AB292" s="119">
        <f t="shared" si="105"/>
        <v>0</v>
      </c>
      <c r="AC292" s="119">
        <f t="shared" si="105"/>
        <v>0</v>
      </c>
      <c r="AD292" s="119">
        <f t="shared" si="105"/>
        <v>0</v>
      </c>
      <c r="AE292" s="249">
        <f t="shared" si="105"/>
        <v>0</v>
      </c>
    </row>
    <row r="293" spans="1:31" s="110" customFormat="1" ht="40.5" customHeight="1" x14ac:dyDescent="0.3">
      <c r="A293" s="427"/>
      <c r="B293" s="402"/>
      <c r="C293" s="390"/>
      <c r="D293" s="381"/>
      <c r="E293" s="378"/>
      <c r="F293" s="169" t="s">
        <v>380</v>
      </c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</row>
    <row r="294" spans="1:31" s="110" customFormat="1" ht="46.5" customHeight="1" x14ac:dyDescent="0.3">
      <c r="A294" s="425"/>
      <c r="B294" s="400"/>
      <c r="C294" s="388"/>
      <c r="D294" s="379"/>
      <c r="E294" s="403"/>
      <c r="F294" s="170" t="s">
        <v>378</v>
      </c>
      <c r="G294" s="184"/>
      <c r="H294" s="125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258"/>
    </row>
    <row r="295" spans="1:31" s="110" customFormat="1" ht="46.5" customHeight="1" x14ac:dyDescent="0.3">
      <c r="A295" s="426"/>
      <c r="B295" s="401"/>
      <c r="C295" s="389"/>
      <c r="D295" s="380"/>
      <c r="E295" s="404"/>
      <c r="F295" s="171" t="s">
        <v>379</v>
      </c>
      <c r="G295" s="119">
        <f t="shared" ref="G295:AE295" si="106">G296-G294</f>
        <v>0</v>
      </c>
      <c r="H295" s="122">
        <f t="shared" si="106"/>
        <v>0</v>
      </c>
      <c r="I295" s="119">
        <f t="shared" si="106"/>
        <v>0</v>
      </c>
      <c r="J295" s="119">
        <f t="shared" si="106"/>
        <v>0</v>
      </c>
      <c r="K295" s="119">
        <f t="shared" si="106"/>
        <v>0</v>
      </c>
      <c r="L295" s="119">
        <f t="shared" si="106"/>
        <v>0</v>
      </c>
      <c r="M295" s="119">
        <f t="shared" si="106"/>
        <v>0</v>
      </c>
      <c r="N295" s="119">
        <f t="shared" si="106"/>
        <v>0</v>
      </c>
      <c r="O295" s="119">
        <f t="shared" si="106"/>
        <v>0</v>
      </c>
      <c r="P295" s="119">
        <f t="shared" si="106"/>
        <v>0</v>
      </c>
      <c r="Q295" s="119">
        <f t="shared" si="106"/>
        <v>0</v>
      </c>
      <c r="R295" s="119">
        <f t="shared" si="106"/>
        <v>0</v>
      </c>
      <c r="S295" s="119">
        <f t="shared" si="106"/>
        <v>0</v>
      </c>
      <c r="T295" s="119">
        <f t="shared" si="106"/>
        <v>0</v>
      </c>
      <c r="U295" s="119">
        <f t="shared" si="106"/>
        <v>0</v>
      </c>
      <c r="V295" s="119">
        <f t="shared" si="106"/>
        <v>0</v>
      </c>
      <c r="W295" s="119">
        <f t="shared" si="106"/>
        <v>0</v>
      </c>
      <c r="X295" s="119">
        <f t="shared" si="106"/>
        <v>0</v>
      </c>
      <c r="Y295" s="119">
        <f t="shared" si="106"/>
        <v>0</v>
      </c>
      <c r="Z295" s="119">
        <f t="shared" si="106"/>
        <v>0</v>
      </c>
      <c r="AA295" s="119">
        <f t="shared" si="106"/>
        <v>0</v>
      </c>
      <c r="AB295" s="119">
        <f t="shared" si="106"/>
        <v>0</v>
      </c>
      <c r="AC295" s="119">
        <f t="shared" si="106"/>
        <v>0</v>
      </c>
      <c r="AD295" s="119">
        <f t="shared" si="106"/>
        <v>0</v>
      </c>
      <c r="AE295" s="249">
        <f t="shared" si="106"/>
        <v>0</v>
      </c>
    </row>
    <row r="296" spans="1:31" s="110" customFormat="1" ht="46.5" customHeight="1" x14ac:dyDescent="0.3">
      <c r="A296" s="427"/>
      <c r="B296" s="402"/>
      <c r="C296" s="390"/>
      <c r="D296" s="381"/>
      <c r="E296" s="405"/>
      <c r="F296" s="169" t="s">
        <v>380</v>
      </c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</row>
    <row r="297" spans="1:31" s="110" customFormat="1" ht="43.5" customHeight="1" x14ac:dyDescent="0.3">
      <c r="A297" s="425"/>
      <c r="B297" s="400"/>
      <c r="C297" s="388"/>
      <c r="D297" s="379"/>
      <c r="E297" s="376"/>
      <c r="F297" s="170" t="s">
        <v>378</v>
      </c>
      <c r="G297" s="184"/>
      <c r="H297" s="125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258"/>
    </row>
    <row r="298" spans="1:31" s="110" customFormat="1" ht="43.5" customHeight="1" x14ac:dyDescent="0.3">
      <c r="A298" s="426"/>
      <c r="B298" s="401"/>
      <c r="C298" s="389"/>
      <c r="D298" s="380"/>
      <c r="E298" s="377"/>
      <c r="F298" s="171" t="s">
        <v>379</v>
      </c>
      <c r="G298" s="119">
        <f t="shared" ref="G298:AE298" si="107">G299-G297</f>
        <v>0</v>
      </c>
      <c r="H298" s="122">
        <f t="shared" si="107"/>
        <v>0</v>
      </c>
      <c r="I298" s="119">
        <f t="shared" si="107"/>
        <v>0</v>
      </c>
      <c r="J298" s="119">
        <f t="shared" si="107"/>
        <v>0</v>
      </c>
      <c r="K298" s="119">
        <f t="shared" si="107"/>
        <v>0</v>
      </c>
      <c r="L298" s="119">
        <f t="shared" si="107"/>
        <v>0</v>
      </c>
      <c r="M298" s="119">
        <f t="shared" si="107"/>
        <v>0</v>
      </c>
      <c r="N298" s="119">
        <f t="shared" si="107"/>
        <v>0</v>
      </c>
      <c r="O298" s="119">
        <f t="shared" si="107"/>
        <v>0</v>
      </c>
      <c r="P298" s="119">
        <f t="shared" si="107"/>
        <v>0</v>
      </c>
      <c r="Q298" s="119">
        <f t="shared" si="107"/>
        <v>0</v>
      </c>
      <c r="R298" s="119">
        <f t="shared" si="107"/>
        <v>0</v>
      </c>
      <c r="S298" s="119">
        <f t="shared" si="107"/>
        <v>0</v>
      </c>
      <c r="T298" s="119">
        <f t="shared" si="107"/>
        <v>0</v>
      </c>
      <c r="U298" s="119">
        <f t="shared" si="107"/>
        <v>0</v>
      </c>
      <c r="V298" s="119">
        <f t="shared" si="107"/>
        <v>0</v>
      </c>
      <c r="W298" s="119">
        <f t="shared" si="107"/>
        <v>0</v>
      </c>
      <c r="X298" s="119">
        <f t="shared" si="107"/>
        <v>0</v>
      </c>
      <c r="Y298" s="119">
        <f t="shared" si="107"/>
        <v>0</v>
      </c>
      <c r="Z298" s="119">
        <f t="shared" si="107"/>
        <v>0</v>
      </c>
      <c r="AA298" s="119">
        <f t="shared" si="107"/>
        <v>0</v>
      </c>
      <c r="AB298" s="119">
        <f t="shared" si="107"/>
        <v>0</v>
      </c>
      <c r="AC298" s="119">
        <f t="shared" si="107"/>
        <v>0</v>
      </c>
      <c r="AD298" s="119">
        <f t="shared" si="107"/>
        <v>0</v>
      </c>
      <c r="AE298" s="249">
        <f t="shared" si="107"/>
        <v>0</v>
      </c>
    </row>
    <row r="299" spans="1:31" s="110" customFormat="1" ht="43.5" customHeight="1" x14ac:dyDescent="0.3">
      <c r="A299" s="427"/>
      <c r="B299" s="402"/>
      <c r="C299" s="390"/>
      <c r="D299" s="381"/>
      <c r="E299" s="378"/>
      <c r="F299" s="169" t="s">
        <v>380</v>
      </c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</row>
    <row r="300" spans="1:31" s="110" customFormat="1" ht="52.5" customHeight="1" x14ac:dyDescent="0.3">
      <c r="A300" s="394"/>
      <c r="B300" s="391"/>
      <c r="C300" s="388"/>
      <c r="D300" s="379"/>
      <c r="E300" s="376"/>
      <c r="F300" s="170" t="s">
        <v>378</v>
      </c>
      <c r="G300" s="296"/>
      <c r="H300" s="304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1"/>
    </row>
    <row r="301" spans="1:31" s="110" customFormat="1" ht="52.5" customHeight="1" x14ac:dyDescent="0.3">
      <c r="A301" s="395"/>
      <c r="B301" s="392"/>
      <c r="C301" s="389"/>
      <c r="D301" s="380"/>
      <c r="E301" s="377"/>
      <c r="F301" s="171" t="s">
        <v>379</v>
      </c>
      <c r="G301" s="119">
        <f t="shared" ref="G301:V301" si="108">G302-G300</f>
        <v>0</v>
      </c>
      <c r="H301" s="122">
        <f t="shared" si="108"/>
        <v>0</v>
      </c>
      <c r="I301" s="119">
        <f t="shared" si="108"/>
        <v>0</v>
      </c>
      <c r="J301" s="119">
        <f t="shared" si="108"/>
        <v>0</v>
      </c>
      <c r="K301" s="119">
        <f t="shared" si="108"/>
        <v>0</v>
      </c>
      <c r="L301" s="119">
        <f t="shared" si="108"/>
        <v>0</v>
      </c>
      <c r="M301" s="119">
        <f t="shared" si="108"/>
        <v>0</v>
      </c>
      <c r="N301" s="119">
        <f t="shared" si="108"/>
        <v>0</v>
      </c>
      <c r="O301" s="119">
        <f t="shared" si="108"/>
        <v>0</v>
      </c>
      <c r="P301" s="119">
        <f t="shared" si="108"/>
        <v>0</v>
      </c>
      <c r="Q301" s="119">
        <f t="shared" si="108"/>
        <v>0</v>
      </c>
      <c r="R301" s="119">
        <f t="shared" si="108"/>
        <v>0</v>
      </c>
      <c r="S301" s="119">
        <f t="shared" si="108"/>
        <v>0</v>
      </c>
      <c r="T301" s="119">
        <f t="shared" si="108"/>
        <v>0</v>
      </c>
      <c r="U301" s="119">
        <f t="shared" si="108"/>
        <v>0</v>
      </c>
      <c r="V301" s="119">
        <f t="shared" si="108"/>
        <v>0</v>
      </c>
      <c r="W301" s="119">
        <f t="shared" ref="W301:AE301" si="109">W302-W300</f>
        <v>0</v>
      </c>
      <c r="X301" s="119">
        <f t="shared" si="109"/>
        <v>0</v>
      </c>
      <c r="Y301" s="119">
        <f t="shared" si="109"/>
        <v>0</v>
      </c>
      <c r="Z301" s="119">
        <f t="shared" si="109"/>
        <v>0</v>
      </c>
      <c r="AA301" s="119">
        <f t="shared" si="109"/>
        <v>0</v>
      </c>
      <c r="AB301" s="119">
        <f t="shared" si="109"/>
        <v>0</v>
      </c>
      <c r="AC301" s="119">
        <f t="shared" si="109"/>
        <v>0</v>
      </c>
      <c r="AD301" s="119">
        <f t="shared" si="109"/>
        <v>0</v>
      </c>
      <c r="AE301" s="249">
        <f t="shared" si="109"/>
        <v>0</v>
      </c>
    </row>
    <row r="302" spans="1:31" s="110" customFormat="1" ht="52.5" customHeight="1" x14ac:dyDescent="0.3">
      <c r="A302" s="396"/>
      <c r="B302" s="393"/>
      <c r="C302" s="390"/>
      <c r="D302" s="381"/>
      <c r="E302" s="378"/>
      <c r="F302" s="169" t="s">
        <v>380</v>
      </c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253"/>
    </row>
    <row r="303" spans="1:31" s="110" customFormat="1" ht="69" customHeight="1" x14ac:dyDescent="0.3">
      <c r="A303" s="394"/>
      <c r="B303" s="391"/>
      <c r="C303" s="388"/>
      <c r="D303" s="416"/>
      <c r="E303" s="403"/>
      <c r="F303" s="170" t="s">
        <v>378</v>
      </c>
      <c r="G303" s="296"/>
      <c r="H303" s="304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1"/>
    </row>
    <row r="304" spans="1:31" s="110" customFormat="1" ht="69" customHeight="1" x14ac:dyDescent="0.3">
      <c r="A304" s="395"/>
      <c r="B304" s="392"/>
      <c r="C304" s="389"/>
      <c r="D304" s="417"/>
      <c r="E304" s="404"/>
      <c r="F304" s="171" t="s">
        <v>379</v>
      </c>
      <c r="G304" s="119">
        <f t="shared" ref="G304:V304" si="110">G305-G303</f>
        <v>0</v>
      </c>
      <c r="H304" s="122">
        <f t="shared" si="110"/>
        <v>0</v>
      </c>
      <c r="I304" s="119">
        <f t="shared" si="110"/>
        <v>0</v>
      </c>
      <c r="J304" s="119">
        <f t="shared" si="110"/>
        <v>0</v>
      </c>
      <c r="K304" s="119">
        <f t="shared" si="110"/>
        <v>0</v>
      </c>
      <c r="L304" s="119">
        <f t="shared" si="110"/>
        <v>0</v>
      </c>
      <c r="M304" s="119">
        <f t="shared" si="110"/>
        <v>0</v>
      </c>
      <c r="N304" s="119">
        <f t="shared" si="110"/>
        <v>0</v>
      </c>
      <c r="O304" s="119">
        <f t="shared" si="110"/>
        <v>0</v>
      </c>
      <c r="P304" s="119">
        <f t="shared" si="110"/>
        <v>0</v>
      </c>
      <c r="Q304" s="119">
        <f t="shared" si="110"/>
        <v>0</v>
      </c>
      <c r="R304" s="119">
        <f t="shared" si="110"/>
        <v>0</v>
      </c>
      <c r="S304" s="119">
        <f t="shared" si="110"/>
        <v>0</v>
      </c>
      <c r="T304" s="119">
        <f t="shared" si="110"/>
        <v>0</v>
      </c>
      <c r="U304" s="119">
        <f t="shared" si="110"/>
        <v>0</v>
      </c>
      <c r="V304" s="119">
        <f t="shared" si="110"/>
        <v>0</v>
      </c>
      <c r="W304" s="119">
        <f t="shared" ref="W304:AE304" si="111">W305-W303</f>
        <v>0</v>
      </c>
      <c r="X304" s="119">
        <f t="shared" si="111"/>
        <v>0</v>
      </c>
      <c r="Y304" s="119">
        <f t="shared" si="111"/>
        <v>0</v>
      </c>
      <c r="Z304" s="119">
        <f t="shared" si="111"/>
        <v>0</v>
      </c>
      <c r="AA304" s="119">
        <f t="shared" si="111"/>
        <v>0</v>
      </c>
      <c r="AB304" s="119">
        <f t="shared" si="111"/>
        <v>0</v>
      </c>
      <c r="AC304" s="119">
        <f t="shared" si="111"/>
        <v>0</v>
      </c>
      <c r="AD304" s="119">
        <f t="shared" si="111"/>
        <v>0</v>
      </c>
      <c r="AE304" s="249">
        <f t="shared" si="111"/>
        <v>0</v>
      </c>
    </row>
    <row r="305" spans="1:31" s="110" customFormat="1" ht="69" customHeight="1" x14ac:dyDescent="0.3">
      <c r="A305" s="396"/>
      <c r="B305" s="393"/>
      <c r="C305" s="390"/>
      <c r="D305" s="418"/>
      <c r="E305" s="405"/>
      <c r="F305" s="169" t="s">
        <v>380</v>
      </c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253"/>
    </row>
    <row r="306" spans="1:31" s="110" customFormat="1" ht="51" customHeight="1" x14ac:dyDescent="0.3">
      <c r="A306" s="394"/>
      <c r="B306" s="391"/>
      <c r="C306" s="388"/>
      <c r="D306" s="379"/>
      <c r="E306" s="376"/>
      <c r="F306" s="170" t="s">
        <v>378</v>
      </c>
      <c r="G306" s="296"/>
      <c r="H306" s="304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1"/>
    </row>
    <row r="307" spans="1:31" s="110" customFormat="1" ht="51" customHeight="1" x14ac:dyDescent="0.3">
      <c r="A307" s="395"/>
      <c r="B307" s="392"/>
      <c r="C307" s="389"/>
      <c r="D307" s="380"/>
      <c r="E307" s="377"/>
      <c r="F307" s="171" t="s">
        <v>379</v>
      </c>
      <c r="G307" s="119">
        <f>G308-G306</f>
        <v>0</v>
      </c>
      <c r="H307" s="122">
        <f t="shared" ref="H307:AE307" si="112">H308-H306</f>
        <v>0</v>
      </c>
      <c r="I307" s="119">
        <f t="shared" si="112"/>
        <v>0</v>
      </c>
      <c r="J307" s="119">
        <f t="shared" si="112"/>
        <v>0</v>
      </c>
      <c r="K307" s="119">
        <f t="shared" si="112"/>
        <v>0</v>
      </c>
      <c r="L307" s="119">
        <f t="shared" si="112"/>
        <v>0</v>
      </c>
      <c r="M307" s="119">
        <f t="shared" si="112"/>
        <v>0</v>
      </c>
      <c r="N307" s="119">
        <f t="shared" si="112"/>
        <v>0</v>
      </c>
      <c r="O307" s="119">
        <f t="shared" si="112"/>
        <v>0</v>
      </c>
      <c r="P307" s="119">
        <f t="shared" si="112"/>
        <v>0</v>
      </c>
      <c r="Q307" s="119">
        <f t="shared" si="112"/>
        <v>0</v>
      </c>
      <c r="R307" s="119">
        <f t="shared" si="112"/>
        <v>0</v>
      </c>
      <c r="S307" s="119">
        <f t="shared" si="112"/>
        <v>0</v>
      </c>
      <c r="T307" s="119">
        <f t="shared" si="112"/>
        <v>0</v>
      </c>
      <c r="U307" s="119">
        <f t="shared" si="112"/>
        <v>0</v>
      </c>
      <c r="V307" s="119">
        <f t="shared" si="112"/>
        <v>0</v>
      </c>
      <c r="W307" s="119">
        <f t="shared" si="112"/>
        <v>0</v>
      </c>
      <c r="X307" s="119">
        <f t="shared" si="112"/>
        <v>0</v>
      </c>
      <c r="Y307" s="119">
        <f t="shared" si="112"/>
        <v>0</v>
      </c>
      <c r="Z307" s="119">
        <f t="shared" si="112"/>
        <v>0</v>
      </c>
      <c r="AA307" s="119">
        <f t="shared" si="112"/>
        <v>0</v>
      </c>
      <c r="AB307" s="119">
        <f t="shared" si="112"/>
        <v>0</v>
      </c>
      <c r="AC307" s="119">
        <f t="shared" si="112"/>
        <v>0</v>
      </c>
      <c r="AD307" s="119">
        <f t="shared" si="112"/>
        <v>0</v>
      </c>
      <c r="AE307" s="249">
        <f t="shared" si="112"/>
        <v>0</v>
      </c>
    </row>
    <row r="308" spans="1:31" s="110" customFormat="1" ht="51" customHeight="1" x14ac:dyDescent="0.3">
      <c r="A308" s="396"/>
      <c r="B308" s="393"/>
      <c r="C308" s="390"/>
      <c r="D308" s="381"/>
      <c r="E308" s="378"/>
      <c r="F308" s="169" t="s">
        <v>380</v>
      </c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253"/>
    </row>
    <row r="309" spans="1:31" s="110" customFormat="1" ht="72.75" customHeight="1" x14ac:dyDescent="0.3">
      <c r="A309" s="425"/>
      <c r="B309" s="400"/>
      <c r="C309" s="388"/>
      <c r="D309" s="379"/>
      <c r="E309" s="376"/>
      <c r="F309" s="170" t="s">
        <v>378</v>
      </c>
      <c r="G309" s="184"/>
      <c r="H309" s="125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258"/>
    </row>
    <row r="310" spans="1:31" s="110" customFormat="1" ht="72.75" customHeight="1" x14ac:dyDescent="0.3">
      <c r="A310" s="426"/>
      <c r="B310" s="401"/>
      <c r="C310" s="389"/>
      <c r="D310" s="380"/>
      <c r="E310" s="377"/>
      <c r="F310" s="171" t="s">
        <v>379</v>
      </c>
      <c r="G310" s="119">
        <f t="shared" ref="G310:AE310" si="113">G311-G309</f>
        <v>0</v>
      </c>
      <c r="H310" s="122">
        <f t="shared" si="113"/>
        <v>0</v>
      </c>
      <c r="I310" s="119">
        <f t="shared" si="113"/>
        <v>0</v>
      </c>
      <c r="J310" s="119">
        <f t="shared" si="113"/>
        <v>0</v>
      </c>
      <c r="K310" s="119">
        <f t="shared" si="113"/>
        <v>0</v>
      </c>
      <c r="L310" s="119">
        <f t="shared" si="113"/>
        <v>0</v>
      </c>
      <c r="M310" s="119">
        <f t="shared" si="113"/>
        <v>0</v>
      </c>
      <c r="N310" s="119">
        <f t="shared" si="113"/>
        <v>0</v>
      </c>
      <c r="O310" s="119">
        <f t="shared" si="113"/>
        <v>0</v>
      </c>
      <c r="P310" s="119">
        <f t="shared" si="113"/>
        <v>0</v>
      </c>
      <c r="Q310" s="119">
        <f t="shared" si="113"/>
        <v>0</v>
      </c>
      <c r="R310" s="119">
        <f t="shared" si="113"/>
        <v>0</v>
      </c>
      <c r="S310" s="119">
        <f t="shared" si="113"/>
        <v>0</v>
      </c>
      <c r="T310" s="119">
        <f t="shared" si="113"/>
        <v>0</v>
      </c>
      <c r="U310" s="119">
        <f t="shared" si="113"/>
        <v>0</v>
      </c>
      <c r="V310" s="119">
        <f t="shared" si="113"/>
        <v>0</v>
      </c>
      <c r="W310" s="119">
        <f t="shared" si="113"/>
        <v>0</v>
      </c>
      <c r="X310" s="119">
        <f t="shared" si="113"/>
        <v>0</v>
      </c>
      <c r="Y310" s="119">
        <f t="shared" si="113"/>
        <v>0</v>
      </c>
      <c r="Z310" s="119">
        <f t="shared" si="113"/>
        <v>0</v>
      </c>
      <c r="AA310" s="119">
        <f t="shared" si="113"/>
        <v>0</v>
      </c>
      <c r="AB310" s="119">
        <f t="shared" si="113"/>
        <v>0</v>
      </c>
      <c r="AC310" s="119">
        <f t="shared" si="113"/>
        <v>0</v>
      </c>
      <c r="AD310" s="119">
        <f t="shared" si="113"/>
        <v>0</v>
      </c>
      <c r="AE310" s="249">
        <f t="shared" si="113"/>
        <v>0</v>
      </c>
    </row>
    <row r="311" spans="1:31" s="110" customFormat="1" ht="72.75" customHeight="1" x14ac:dyDescent="0.3">
      <c r="A311" s="427"/>
      <c r="B311" s="402"/>
      <c r="C311" s="390"/>
      <c r="D311" s="381"/>
      <c r="E311" s="378"/>
      <c r="F311" s="169" t="s">
        <v>380</v>
      </c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253"/>
    </row>
    <row r="312" spans="1:31" s="110" customFormat="1" ht="73.5" customHeight="1" x14ac:dyDescent="0.3">
      <c r="A312" s="425"/>
      <c r="B312" s="400"/>
      <c r="C312" s="388"/>
      <c r="D312" s="379"/>
      <c r="E312" s="376"/>
      <c r="F312" s="170" t="s">
        <v>378</v>
      </c>
      <c r="G312" s="184"/>
      <c r="H312" s="125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258"/>
    </row>
    <row r="313" spans="1:31" s="110" customFormat="1" ht="73.5" customHeight="1" x14ac:dyDescent="0.3">
      <c r="A313" s="426"/>
      <c r="B313" s="401"/>
      <c r="C313" s="389"/>
      <c r="D313" s="380"/>
      <c r="E313" s="377"/>
      <c r="F313" s="171" t="s">
        <v>379</v>
      </c>
      <c r="G313" s="119">
        <f t="shared" ref="G313:AE313" si="114">G314-G312</f>
        <v>0</v>
      </c>
      <c r="H313" s="122">
        <f t="shared" si="114"/>
        <v>0</v>
      </c>
      <c r="I313" s="119">
        <f t="shared" si="114"/>
        <v>0</v>
      </c>
      <c r="J313" s="119">
        <f t="shared" si="114"/>
        <v>0</v>
      </c>
      <c r="K313" s="119">
        <f t="shared" si="114"/>
        <v>0</v>
      </c>
      <c r="L313" s="119">
        <f t="shared" si="114"/>
        <v>0</v>
      </c>
      <c r="M313" s="119">
        <f t="shared" si="114"/>
        <v>0</v>
      </c>
      <c r="N313" s="119">
        <f t="shared" si="114"/>
        <v>0</v>
      </c>
      <c r="O313" s="119">
        <f t="shared" si="114"/>
        <v>0</v>
      </c>
      <c r="P313" s="119">
        <f t="shared" si="114"/>
        <v>0</v>
      </c>
      <c r="Q313" s="119">
        <f t="shared" si="114"/>
        <v>0</v>
      </c>
      <c r="R313" s="119">
        <f t="shared" si="114"/>
        <v>0</v>
      </c>
      <c r="S313" s="119">
        <f t="shared" si="114"/>
        <v>0</v>
      </c>
      <c r="T313" s="119">
        <f t="shared" si="114"/>
        <v>0</v>
      </c>
      <c r="U313" s="119">
        <f t="shared" si="114"/>
        <v>0</v>
      </c>
      <c r="V313" s="119">
        <f t="shared" si="114"/>
        <v>0</v>
      </c>
      <c r="W313" s="119">
        <f t="shared" si="114"/>
        <v>0</v>
      </c>
      <c r="X313" s="119">
        <f t="shared" si="114"/>
        <v>0</v>
      </c>
      <c r="Y313" s="119">
        <f t="shared" si="114"/>
        <v>0</v>
      </c>
      <c r="Z313" s="119">
        <f t="shared" si="114"/>
        <v>0</v>
      </c>
      <c r="AA313" s="119">
        <f t="shared" si="114"/>
        <v>0</v>
      </c>
      <c r="AB313" s="119">
        <f t="shared" si="114"/>
        <v>0</v>
      </c>
      <c r="AC313" s="119">
        <f t="shared" si="114"/>
        <v>0</v>
      </c>
      <c r="AD313" s="119">
        <f t="shared" si="114"/>
        <v>0</v>
      </c>
      <c r="AE313" s="249">
        <f t="shared" si="114"/>
        <v>0</v>
      </c>
    </row>
    <row r="314" spans="1:31" s="110" customFormat="1" ht="73.5" customHeight="1" x14ac:dyDescent="0.3">
      <c r="A314" s="427"/>
      <c r="B314" s="402"/>
      <c r="C314" s="390"/>
      <c r="D314" s="381"/>
      <c r="E314" s="378"/>
      <c r="F314" s="169" t="s">
        <v>380</v>
      </c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253"/>
    </row>
    <row r="315" spans="1:31" s="110" customFormat="1" ht="53.25" customHeight="1" x14ac:dyDescent="0.3">
      <c r="A315" s="425"/>
      <c r="B315" s="400"/>
      <c r="C315" s="388"/>
      <c r="D315" s="379"/>
      <c r="E315" s="376"/>
      <c r="F315" s="170" t="s">
        <v>378</v>
      </c>
      <c r="G315" s="184"/>
      <c r="H315" s="125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258"/>
    </row>
    <row r="316" spans="1:31" s="110" customFormat="1" ht="53.25" customHeight="1" x14ac:dyDescent="0.3">
      <c r="A316" s="426"/>
      <c r="B316" s="401"/>
      <c r="C316" s="389"/>
      <c r="D316" s="380"/>
      <c r="E316" s="377"/>
      <c r="F316" s="171" t="s">
        <v>379</v>
      </c>
      <c r="G316" s="119">
        <f t="shared" ref="G316:AE316" si="115">G317-G315</f>
        <v>0</v>
      </c>
      <c r="H316" s="122">
        <f t="shared" si="115"/>
        <v>0</v>
      </c>
      <c r="I316" s="119">
        <f t="shared" si="115"/>
        <v>0</v>
      </c>
      <c r="J316" s="119">
        <f t="shared" si="115"/>
        <v>0</v>
      </c>
      <c r="K316" s="119">
        <f t="shared" si="115"/>
        <v>0</v>
      </c>
      <c r="L316" s="119">
        <f t="shared" si="115"/>
        <v>0</v>
      </c>
      <c r="M316" s="119">
        <f t="shared" si="115"/>
        <v>0</v>
      </c>
      <c r="N316" s="119">
        <f t="shared" si="115"/>
        <v>0</v>
      </c>
      <c r="O316" s="119">
        <f t="shared" si="115"/>
        <v>0</v>
      </c>
      <c r="P316" s="119">
        <f t="shared" si="115"/>
        <v>0</v>
      </c>
      <c r="Q316" s="119">
        <f t="shared" si="115"/>
        <v>0</v>
      </c>
      <c r="R316" s="119">
        <f t="shared" si="115"/>
        <v>0</v>
      </c>
      <c r="S316" s="119">
        <f t="shared" si="115"/>
        <v>0</v>
      </c>
      <c r="T316" s="119">
        <f t="shared" si="115"/>
        <v>0</v>
      </c>
      <c r="U316" s="119">
        <f t="shared" si="115"/>
        <v>0</v>
      </c>
      <c r="V316" s="119">
        <f t="shared" si="115"/>
        <v>0</v>
      </c>
      <c r="W316" s="119">
        <f t="shared" si="115"/>
        <v>0</v>
      </c>
      <c r="X316" s="119">
        <f t="shared" si="115"/>
        <v>0</v>
      </c>
      <c r="Y316" s="119">
        <f t="shared" si="115"/>
        <v>0</v>
      </c>
      <c r="Z316" s="119">
        <f t="shared" si="115"/>
        <v>0</v>
      </c>
      <c r="AA316" s="119">
        <f t="shared" si="115"/>
        <v>0</v>
      </c>
      <c r="AB316" s="119">
        <f t="shared" si="115"/>
        <v>0</v>
      </c>
      <c r="AC316" s="119">
        <f t="shared" si="115"/>
        <v>0</v>
      </c>
      <c r="AD316" s="119">
        <f t="shared" si="115"/>
        <v>0</v>
      </c>
      <c r="AE316" s="249">
        <f t="shared" si="115"/>
        <v>0</v>
      </c>
    </row>
    <row r="317" spans="1:31" s="110" customFormat="1" ht="53.25" customHeight="1" x14ac:dyDescent="0.3">
      <c r="A317" s="427"/>
      <c r="B317" s="402"/>
      <c r="C317" s="390"/>
      <c r="D317" s="381"/>
      <c r="E317" s="378"/>
      <c r="F317" s="169" t="s">
        <v>380</v>
      </c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253"/>
    </row>
    <row r="318" spans="1:31" s="110" customFormat="1" ht="55.5" customHeight="1" x14ac:dyDescent="0.3">
      <c r="A318" s="394"/>
      <c r="B318" s="391"/>
      <c r="C318" s="388"/>
      <c r="D318" s="422"/>
      <c r="E318" s="373"/>
      <c r="F318" s="170" t="s">
        <v>378</v>
      </c>
      <c r="G318" s="184"/>
      <c r="H318" s="125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258"/>
    </row>
    <row r="319" spans="1:31" s="110" customFormat="1" ht="55.5" customHeight="1" x14ac:dyDescent="0.3">
      <c r="A319" s="395"/>
      <c r="B319" s="392"/>
      <c r="C319" s="389"/>
      <c r="D319" s="423"/>
      <c r="E319" s="374"/>
      <c r="F319" s="171" t="s">
        <v>379</v>
      </c>
      <c r="G319" s="119">
        <f>G320-G318</f>
        <v>0</v>
      </c>
      <c r="H319" s="122">
        <f t="shared" ref="H319:AE319" si="116">H320-H318</f>
        <v>0</v>
      </c>
      <c r="I319" s="119">
        <f t="shared" si="116"/>
        <v>0</v>
      </c>
      <c r="J319" s="119">
        <f t="shared" si="116"/>
        <v>0</v>
      </c>
      <c r="K319" s="119">
        <f t="shared" si="116"/>
        <v>0</v>
      </c>
      <c r="L319" s="119">
        <f t="shared" si="116"/>
        <v>0</v>
      </c>
      <c r="M319" s="119">
        <f t="shared" si="116"/>
        <v>0</v>
      </c>
      <c r="N319" s="119">
        <f t="shared" si="116"/>
        <v>0</v>
      </c>
      <c r="O319" s="119">
        <f t="shared" si="116"/>
        <v>0</v>
      </c>
      <c r="P319" s="119">
        <f t="shared" si="116"/>
        <v>0</v>
      </c>
      <c r="Q319" s="119">
        <f t="shared" si="116"/>
        <v>0</v>
      </c>
      <c r="R319" s="119">
        <f t="shared" si="116"/>
        <v>0</v>
      </c>
      <c r="S319" s="119">
        <f t="shared" si="116"/>
        <v>0</v>
      </c>
      <c r="T319" s="119">
        <f t="shared" si="116"/>
        <v>0</v>
      </c>
      <c r="U319" s="119">
        <f t="shared" si="116"/>
        <v>0</v>
      </c>
      <c r="V319" s="119">
        <f t="shared" si="116"/>
        <v>0</v>
      </c>
      <c r="W319" s="119">
        <f t="shared" si="116"/>
        <v>0</v>
      </c>
      <c r="X319" s="119">
        <f t="shared" si="116"/>
        <v>0</v>
      </c>
      <c r="Y319" s="119">
        <f t="shared" si="116"/>
        <v>0</v>
      </c>
      <c r="Z319" s="119">
        <f t="shared" si="116"/>
        <v>0</v>
      </c>
      <c r="AA319" s="119">
        <f t="shared" si="116"/>
        <v>0</v>
      </c>
      <c r="AB319" s="119">
        <f t="shared" si="116"/>
        <v>0</v>
      </c>
      <c r="AC319" s="119">
        <f t="shared" si="116"/>
        <v>0</v>
      </c>
      <c r="AD319" s="119">
        <f t="shared" si="116"/>
        <v>0</v>
      </c>
      <c r="AE319" s="249">
        <f t="shared" si="116"/>
        <v>0</v>
      </c>
    </row>
    <row r="320" spans="1:31" s="110" customFormat="1" ht="55.5" customHeight="1" x14ac:dyDescent="0.3">
      <c r="A320" s="396"/>
      <c r="B320" s="393"/>
      <c r="C320" s="390"/>
      <c r="D320" s="424"/>
      <c r="E320" s="375"/>
      <c r="F320" s="169" t="s">
        <v>380</v>
      </c>
      <c r="G320" s="120"/>
      <c r="H320" s="124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253"/>
    </row>
    <row r="321" spans="1:31" s="110" customFormat="1" ht="55.5" customHeight="1" x14ac:dyDescent="0.3">
      <c r="A321" s="394"/>
      <c r="B321" s="391"/>
      <c r="C321" s="388"/>
      <c r="D321" s="379"/>
      <c r="E321" s="376"/>
      <c r="F321" s="170" t="s">
        <v>378</v>
      </c>
      <c r="G321" s="184"/>
      <c r="H321" s="125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258"/>
    </row>
    <row r="322" spans="1:31" s="110" customFormat="1" ht="55.5" customHeight="1" x14ac:dyDescent="0.3">
      <c r="A322" s="395"/>
      <c r="B322" s="392"/>
      <c r="C322" s="389"/>
      <c r="D322" s="380"/>
      <c r="E322" s="377"/>
      <c r="F322" s="171" t="s">
        <v>379</v>
      </c>
      <c r="G322" s="119">
        <f>G323-G321</f>
        <v>0</v>
      </c>
      <c r="H322" s="122">
        <f t="shared" ref="H322:AE322" si="117">H323-H321</f>
        <v>0</v>
      </c>
      <c r="I322" s="119">
        <f t="shared" si="117"/>
        <v>0</v>
      </c>
      <c r="J322" s="119">
        <f t="shared" si="117"/>
        <v>0</v>
      </c>
      <c r="K322" s="119">
        <f t="shared" si="117"/>
        <v>0</v>
      </c>
      <c r="L322" s="119">
        <f t="shared" si="117"/>
        <v>0</v>
      </c>
      <c r="M322" s="119">
        <f t="shared" si="117"/>
        <v>0</v>
      </c>
      <c r="N322" s="119">
        <f t="shared" si="117"/>
        <v>0</v>
      </c>
      <c r="O322" s="119">
        <f t="shared" si="117"/>
        <v>0</v>
      </c>
      <c r="P322" s="119">
        <f t="shared" si="117"/>
        <v>0</v>
      </c>
      <c r="Q322" s="119">
        <f t="shared" si="117"/>
        <v>0</v>
      </c>
      <c r="R322" s="119">
        <f t="shared" si="117"/>
        <v>0</v>
      </c>
      <c r="S322" s="119">
        <f t="shared" si="117"/>
        <v>0</v>
      </c>
      <c r="T322" s="119">
        <f t="shared" si="117"/>
        <v>0</v>
      </c>
      <c r="U322" s="119">
        <f t="shared" si="117"/>
        <v>0</v>
      </c>
      <c r="V322" s="119">
        <f t="shared" si="117"/>
        <v>0</v>
      </c>
      <c r="W322" s="119">
        <f t="shared" si="117"/>
        <v>0</v>
      </c>
      <c r="X322" s="119">
        <f t="shared" si="117"/>
        <v>0</v>
      </c>
      <c r="Y322" s="119">
        <f t="shared" si="117"/>
        <v>0</v>
      </c>
      <c r="Z322" s="119">
        <f t="shared" si="117"/>
        <v>0</v>
      </c>
      <c r="AA322" s="119">
        <f t="shared" si="117"/>
        <v>0</v>
      </c>
      <c r="AB322" s="119">
        <f t="shared" si="117"/>
        <v>0</v>
      </c>
      <c r="AC322" s="119">
        <f t="shared" si="117"/>
        <v>0</v>
      </c>
      <c r="AD322" s="119">
        <f t="shared" si="117"/>
        <v>0</v>
      </c>
      <c r="AE322" s="249">
        <f t="shared" si="117"/>
        <v>0</v>
      </c>
    </row>
    <row r="323" spans="1:31" s="110" customFormat="1" ht="55.5" customHeight="1" x14ac:dyDescent="0.3">
      <c r="A323" s="396"/>
      <c r="B323" s="393"/>
      <c r="C323" s="390"/>
      <c r="D323" s="381"/>
      <c r="E323" s="378"/>
      <c r="F323" s="169" t="s">
        <v>380</v>
      </c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253"/>
    </row>
    <row r="324" spans="1:31" s="110" customFormat="1" ht="54" customHeight="1" x14ac:dyDescent="0.3">
      <c r="A324" s="394"/>
      <c r="B324" s="391"/>
      <c r="C324" s="388"/>
      <c r="D324" s="422"/>
      <c r="E324" s="373"/>
      <c r="F324" s="170" t="s">
        <v>378</v>
      </c>
      <c r="G324" s="184"/>
      <c r="H324" s="125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258"/>
    </row>
    <row r="325" spans="1:31" s="110" customFormat="1" ht="54" customHeight="1" x14ac:dyDescent="0.3">
      <c r="A325" s="395"/>
      <c r="B325" s="392"/>
      <c r="C325" s="389"/>
      <c r="D325" s="423"/>
      <c r="E325" s="374"/>
      <c r="F325" s="171" t="s">
        <v>379</v>
      </c>
      <c r="G325" s="119">
        <f>G326-G324</f>
        <v>0</v>
      </c>
      <c r="H325" s="122">
        <f t="shared" ref="H325:AE325" si="118">H326-H324</f>
        <v>0</v>
      </c>
      <c r="I325" s="119">
        <f t="shared" si="118"/>
        <v>0</v>
      </c>
      <c r="J325" s="119">
        <f t="shared" si="118"/>
        <v>0</v>
      </c>
      <c r="K325" s="119">
        <f t="shared" si="118"/>
        <v>0</v>
      </c>
      <c r="L325" s="119">
        <f t="shared" si="118"/>
        <v>0</v>
      </c>
      <c r="M325" s="119">
        <f t="shared" si="118"/>
        <v>0</v>
      </c>
      <c r="N325" s="119">
        <f t="shared" si="118"/>
        <v>0</v>
      </c>
      <c r="O325" s="119">
        <f t="shared" si="118"/>
        <v>0</v>
      </c>
      <c r="P325" s="119">
        <f t="shared" si="118"/>
        <v>0</v>
      </c>
      <c r="Q325" s="119">
        <f t="shared" si="118"/>
        <v>0</v>
      </c>
      <c r="R325" s="119">
        <f t="shared" si="118"/>
        <v>0</v>
      </c>
      <c r="S325" s="119">
        <f t="shared" si="118"/>
        <v>0</v>
      </c>
      <c r="T325" s="119">
        <f t="shared" si="118"/>
        <v>0</v>
      </c>
      <c r="U325" s="119">
        <f t="shared" si="118"/>
        <v>0</v>
      </c>
      <c r="V325" s="119">
        <f t="shared" si="118"/>
        <v>0</v>
      </c>
      <c r="W325" s="119">
        <f t="shared" si="118"/>
        <v>0</v>
      </c>
      <c r="X325" s="119">
        <f t="shared" si="118"/>
        <v>0</v>
      </c>
      <c r="Y325" s="119">
        <f t="shared" si="118"/>
        <v>0</v>
      </c>
      <c r="Z325" s="119">
        <f t="shared" si="118"/>
        <v>0</v>
      </c>
      <c r="AA325" s="119">
        <f t="shared" si="118"/>
        <v>0</v>
      </c>
      <c r="AB325" s="119">
        <f t="shared" si="118"/>
        <v>0</v>
      </c>
      <c r="AC325" s="119">
        <f t="shared" si="118"/>
        <v>0</v>
      </c>
      <c r="AD325" s="119">
        <f t="shared" si="118"/>
        <v>0</v>
      </c>
      <c r="AE325" s="249">
        <f t="shared" si="118"/>
        <v>0</v>
      </c>
    </row>
    <row r="326" spans="1:31" s="110" customFormat="1" ht="54" customHeight="1" x14ac:dyDescent="0.3">
      <c r="A326" s="396"/>
      <c r="B326" s="393"/>
      <c r="C326" s="390"/>
      <c r="D326" s="424"/>
      <c r="E326" s="375"/>
      <c r="F326" s="169" t="s">
        <v>380</v>
      </c>
      <c r="G326" s="120"/>
      <c r="H326" s="124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253"/>
    </row>
    <row r="327" spans="1:31" s="110" customFormat="1" ht="63" customHeight="1" x14ac:dyDescent="0.3">
      <c r="A327" s="394"/>
      <c r="B327" s="391"/>
      <c r="C327" s="388"/>
      <c r="D327" s="379"/>
      <c r="E327" s="376"/>
      <c r="F327" s="170" t="s">
        <v>378</v>
      </c>
      <c r="G327" s="184"/>
      <c r="H327" s="125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258"/>
    </row>
    <row r="328" spans="1:31" s="110" customFormat="1" ht="63" customHeight="1" x14ac:dyDescent="0.3">
      <c r="A328" s="395"/>
      <c r="B328" s="392"/>
      <c r="C328" s="389"/>
      <c r="D328" s="380"/>
      <c r="E328" s="377"/>
      <c r="F328" s="171" t="s">
        <v>379</v>
      </c>
      <c r="G328" s="119">
        <f>G329-G327</f>
        <v>0</v>
      </c>
      <c r="H328" s="122">
        <f t="shared" ref="H328:AE328" si="119">H329-H327</f>
        <v>0</v>
      </c>
      <c r="I328" s="119">
        <f t="shared" si="119"/>
        <v>0</v>
      </c>
      <c r="J328" s="119">
        <f t="shared" si="119"/>
        <v>0</v>
      </c>
      <c r="K328" s="119">
        <f t="shared" si="119"/>
        <v>0</v>
      </c>
      <c r="L328" s="119">
        <f t="shared" si="119"/>
        <v>0</v>
      </c>
      <c r="M328" s="119">
        <f t="shared" si="119"/>
        <v>0</v>
      </c>
      <c r="N328" s="119">
        <f t="shared" si="119"/>
        <v>0</v>
      </c>
      <c r="O328" s="119">
        <f t="shared" si="119"/>
        <v>0</v>
      </c>
      <c r="P328" s="119">
        <f t="shared" si="119"/>
        <v>0</v>
      </c>
      <c r="Q328" s="119">
        <f t="shared" si="119"/>
        <v>0</v>
      </c>
      <c r="R328" s="119">
        <f t="shared" si="119"/>
        <v>0</v>
      </c>
      <c r="S328" s="119">
        <f t="shared" si="119"/>
        <v>0</v>
      </c>
      <c r="T328" s="119">
        <f t="shared" si="119"/>
        <v>0</v>
      </c>
      <c r="U328" s="119">
        <f t="shared" si="119"/>
        <v>0</v>
      </c>
      <c r="V328" s="119">
        <f t="shared" si="119"/>
        <v>0</v>
      </c>
      <c r="W328" s="119">
        <f t="shared" si="119"/>
        <v>0</v>
      </c>
      <c r="X328" s="119">
        <f t="shared" si="119"/>
        <v>0</v>
      </c>
      <c r="Y328" s="119">
        <f t="shared" si="119"/>
        <v>0</v>
      </c>
      <c r="Z328" s="119">
        <f t="shared" si="119"/>
        <v>0</v>
      </c>
      <c r="AA328" s="119">
        <f t="shared" si="119"/>
        <v>0</v>
      </c>
      <c r="AB328" s="119">
        <f t="shared" si="119"/>
        <v>0</v>
      </c>
      <c r="AC328" s="119">
        <f t="shared" si="119"/>
        <v>0</v>
      </c>
      <c r="AD328" s="119">
        <f t="shared" si="119"/>
        <v>0</v>
      </c>
      <c r="AE328" s="249">
        <f t="shared" si="119"/>
        <v>0</v>
      </c>
    </row>
    <row r="329" spans="1:31" s="110" customFormat="1" ht="63" customHeight="1" x14ac:dyDescent="0.3">
      <c r="A329" s="396"/>
      <c r="B329" s="393"/>
      <c r="C329" s="390"/>
      <c r="D329" s="381"/>
      <c r="E329" s="378"/>
      <c r="F329" s="169" t="s">
        <v>380</v>
      </c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253"/>
    </row>
    <row r="330" spans="1:31" s="110" customFormat="1" ht="47.25" customHeight="1" x14ac:dyDescent="0.3">
      <c r="A330" s="425"/>
      <c r="B330" s="400"/>
      <c r="C330" s="388"/>
      <c r="D330" s="422"/>
      <c r="E330" s="373"/>
      <c r="F330" s="170" t="s">
        <v>378</v>
      </c>
      <c r="G330" s="184"/>
      <c r="H330" s="125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258"/>
    </row>
    <row r="331" spans="1:31" s="110" customFormat="1" ht="47.25" customHeight="1" x14ac:dyDescent="0.3">
      <c r="A331" s="426"/>
      <c r="B331" s="401"/>
      <c r="C331" s="389"/>
      <c r="D331" s="423"/>
      <c r="E331" s="374"/>
      <c r="F331" s="171" t="s">
        <v>379</v>
      </c>
      <c r="G331" s="119">
        <f t="shared" ref="G331:AE331" si="120">G332-G330</f>
        <v>0</v>
      </c>
      <c r="H331" s="122">
        <f t="shared" si="120"/>
        <v>0</v>
      </c>
      <c r="I331" s="119">
        <f t="shared" si="120"/>
        <v>0</v>
      </c>
      <c r="J331" s="119">
        <f t="shared" si="120"/>
        <v>0</v>
      </c>
      <c r="K331" s="119">
        <f t="shared" si="120"/>
        <v>0</v>
      </c>
      <c r="L331" s="119">
        <f t="shared" si="120"/>
        <v>0</v>
      </c>
      <c r="M331" s="119">
        <f t="shared" si="120"/>
        <v>0</v>
      </c>
      <c r="N331" s="119">
        <f t="shared" si="120"/>
        <v>0</v>
      </c>
      <c r="O331" s="119">
        <f t="shared" si="120"/>
        <v>0</v>
      </c>
      <c r="P331" s="119">
        <f t="shared" si="120"/>
        <v>0</v>
      </c>
      <c r="Q331" s="119">
        <f t="shared" si="120"/>
        <v>0</v>
      </c>
      <c r="R331" s="119">
        <f t="shared" si="120"/>
        <v>0</v>
      </c>
      <c r="S331" s="119">
        <f t="shared" si="120"/>
        <v>0</v>
      </c>
      <c r="T331" s="119">
        <f t="shared" si="120"/>
        <v>0</v>
      </c>
      <c r="U331" s="119">
        <f t="shared" si="120"/>
        <v>0</v>
      </c>
      <c r="V331" s="119">
        <f t="shared" si="120"/>
        <v>0</v>
      </c>
      <c r="W331" s="119">
        <f t="shared" si="120"/>
        <v>0</v>
      </c>
      <c r="X331" s="119">
        <f t="shared" si="120"/>
        <v>0</v>
      </c>
      <c r="Y331" s="119">
        <f t="shared" si="120"/>
        <v>0</v>
      </c>
      <c r="Z331" s="119">
        <f t="shared" si="120"/>
        <v>0</v>
      </c>
      <c r="AA331" s="119">
        <f t="shared" si="120"/>
        <v>0</v>
      </c>
      <c r="AB331" s="119">
        <f t="shared" si="120"/>
        <v>0</v>
      </c>
      <c r="AC331" s="119">
        <f t="shared" si="120"/>
        <v>0</v>
      </c>
      <c r="AD331" s="119">
        <f t="shared" si="120"/>
        <v>0</v>
      </c>
      <c r="AE331" s="249">
        <f t="shared" si="120"/>
        <v>0</v>
      </c>
    </row>
    <row r="332" spans="1:31" s="110" customFormat="1" ht="47.25" customHeight="1" x14ac:dyDescent="0.3">
      <c r="A332" s="427"/>
      <c r="B332" s="402"/>
      <c r="C332" s="390"/>
      <c r="D332" s="424"/>
      <c r="E332" s="375"/>
      <c r="F332" s="169" t="s">
        <v>380</v>
      </c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253"/>
    </row>
    <row r="333" spans="1:31" s="110" customFormat="1" ht="65.25" customHeight="1" x14ac:dyDescent="0.3">
      <c r="A333" s="425"/>
      <c r="B333" s="400"/>
      <c r="C333" s="388"/>
      <c r="D333" s="379"/>
      <c r="E333" s="376"/>
      <c r="F333" s="170" t="s">
        <v>378</v>
      </c>
      <c r="G333" s="184"/>
      <c r="H333" s="125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258"/>
    </row>
    <row r="334" spans="1:31" s="110" customFormat="1" ht="65.25" customHeight="1" x14ac:dyDescent="0.3">
      <c r="A334" s="426"/>
      <c r="B334" s="401"/>
      <c r="C334" s="389"/>
      <c r="D334" s="380"/>
      <c r="E334" s="377"/>
      <c r="F334" s="171" t="s">
        <v>379</v>
      </c>
      <c r="G334" s="119">
        <f t="shared" ref="G334:AE334" si="121">G335-G333</f>
        <v>0</v>
      </c>
      <c r="H334" s="122">
        <f t="shared" si="121"/>
        <v>0</v>
      </c>
      <c r="I334" s="119">
        <f t="shared" si="121"/>
        <v>0</v>
      </c>
      <c r="J334" s="119">
        <f t="shared" si="121"/>
        <v>0</v>
      </c>
      <c r="K334" s="119">
        <f t="shared" si="121"/>
        <v>0</v>
      </c>
      <c r="L334" s="119">
        <f t="shared" si="121"/>
        <v>0</v>
      </c>
      <c r="M334" s="119">
        <f t="shared" si="121"/>
        <v>0</v>
      </c>
      <c r="N334" s="119">
        <f t="shared" si="121"/>
        <v>0</v>
      </c>
      <c r="O334" s="119">
        <f t="shared" si="121"/>
        <v>0</v>
      </c>
      <c r="P334" s="119">
        <f t="shared" si="121"/>
        <v>0</v>
      </c>
      <c r="Q334" s="119">
        <f t="shared" si="121"/>
        <v>0</v>
      </c>
      <c r="R334" s="119">
        <f t="shared" si="121"/>
        <v>0</v>
      </c>
      <c r="S334" s="119">
        <f t="shared" si="121"/>
        <v>0</v>
      </c>
      <c r="T334" s="119">
        <f t="shared" si="121"/>
        <v>0</v>
      </c>
      <c r="U334" s="119">
        <f t="shared" si="121"/>
        <v>0</v>
      </c>
      <c r="V334" s="119">
        <f t="shared" si="121"/>
        <v>0</v>
      </c>
      <c r="W334" s="119">
        <f t="shared" si="121"/>
        <v>0</v>
      </c>
      <c r="X334" s="119">
        <f t="shared" si="121"/>
        <v>0</v>
      </c>
      <c r="Y334" s="119">
        <f t="shared" si="121"/>
        <v>0</v>
      </c>
      <c r="Z334" s="119">
        <f t="shared" si="121"/>
        <v>0</v>
      </c>
      <c r="AA334" s="119">
        <f t="shared" si="121"/>
        <v>0</v>
      </c>
      <c r="AB334" s="119">
        <f t="shared" si="121"/>
        <v>0</v>
      </c>
      <c r="AC334" s="119">
        <f t="shared" si="121"/>
        <v>0</v>
      </c>
      <c r="AD334" s="119">
        <f t="shared" si="121"/>
        <v>0</v>
      </c>
      <c r="AE334" s="249">
        <f t="shared" si="121"/>
        <v>0</v>
      </c>
    </row>
    <row r="335" spans="1:31" s="110" customFormat="1" ht="65.25" customHeight="1" x14ac:dyDescent="0.3">
      <c r="A335" s="427"/>
      <c r="B335" s="402"/>
      <c r="C335" s="390"/>
      <c r="D335" s="381"/>
      <c r="E335" s="378"/>
      <c r="F335" s="169" t="s">
        <v>380</v>
      </c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253"/>
    </row>
    <row r="336" spans="1:31" s="110" customFormat="1" ht="63.75" customHeight="1" x14ac:dyDescent="0.3">
      <c r="A336" s="425"/>
      <c r="B336" s="400"/>
      <c r="C336" s="388"/>
      <c r="D336" s="379"/>
      <c r="E336" s="376"/>
      <c r="F336" s="170" t="s">
        <v>378</v>
      </c>
      <c r="G336" s="184"/>
      <c r="H336" s="125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258"/>
    </row>
    <row r="337" spans="1:31" s="110" customFormat="1" ht="63.75" customHeight="1" x14ac:dyDescent="0.3">
      <c r="A337" s="426"/>
      <c r="B337" s="401"/>
      <c r="C337" s="389"/>
      <c r="D337" s="380"/>
      <c r="E337" s="377"/>
      <c r="F337" s="171" t="s">
        <v>379</v>
      </c>
      <c r="G337" s="119">
        <f t="shared" ref="G337:AE337" si="122">G338-G336</f>
        <v>0</v>
      </c>
      <c r="H337" s="122">
        <f t="shared" si="122"/>
        <v>0</v>
      </c>
      <c r="I337" s="119">
        <f t="shared" si="122"/>
        <v>0</v>
      </c>
      <c r="J337" s="119">
        <f t="shared" si="122"/>
        <v>0</v>
      </c>
      <c r="K337" s="119">
        <f t="shared" si="122"/>
        <v>0</v>
      </c>
      <c r="L337" s="119">
        <f t="shared" si="122"/>
        <v>0</v>
      </c>
      <c r="M337" s="119">
        <f t="shared" si="122"/>
        <v>0</v>
      </c>
      <c r="N337" s="119">
        <f t="shared" si="122"/>
        <v>0</v>
      </c>
      <c r="O337" s="119">
        <f t="shared" si="122"/>
        <v>0</v>
      </c>
      <c r="P337" s="119">
        <f t="shared" si="122"/>
        <v>0</v>
      </c>
      <c r="Q337" s="119">
        <f t="shared" si="122"/>
        <v>0</v>
      </c>
      <c r="R337" s="119">
        <f t="shared" si="122"/>
        <v>0</v>
      </c>
      <c r="S337" s="119">
        <f t="shared" si="122"/>
        <v>0</v>
      </c>
      <c r="T337" s="119">
        <f t="shared" si="122"/>
        <v>0</v>
      </c>
      <c r="U337" s="119">
        <f t="shared" si="122"/>
        <v>0</v>
      </c>
      <c r="V337" s="119">
        <f t="shared" si="122"/>
        <v>0</v>
      </c>
      <c r="W337" s="119">
        <f t="shared" si="122"/>
        <v>0</v>
      </c>
      <c r="X337" s="119">
        <f t="shared" si="122"/>
        <v>0</v>
      </c>
      <c r="Y337" s="119">
        <f t="shared" si="122"/>
        <v>0</v>
      </c>
      <c r="Z337" s="119">
        <f t="shared" si="122"/>
        <v>0</v>
      </c>
      <c r="AA337" s="119">
        <f t="shared" si="122"/>
        <v>0</v>
      </c>
      <c r="AB337" s="119">
        <f t="shared" si="122"/>
        <v>0</v>
      </c>
      <c r="AC337" s="119">
        <f t="shared" si="122"/>
        <v>0</v>
      </c>
      <c r="AD337" s="119">
        <f t="shared" si="122"/>
        <v>0</v>
      </c>
      <c r="AE337" s="249">
        <f t="shared" si="122"/>
        <v>0</v>
      </c>
    </row>
    <row r="338" spans="1:31" s="110" customFormat="1" ht="63.75" customHeight="1" x14ac:dyDescent="0.3">
      <c r="A338" s="427"/>
      <c r="B338" s="402"/>
      <c r="C338" s="390"/>
      <c r="D338" s="381"/>
      <c r="E338" s="378"/>
      <c r="F338" s="169" t="s">
        <v>380</v>
      </c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253"/>
    </row>
    <row r="339" spans="1:31" s="110" customFormat="1" ht="53.25" customHeight="1" x14ac:dyDescent="0.3">
      <c r="A339" s="394"/>
      <c r="B339" s="391"/>
      <c r="C339" s="388"/>
      <c r="D339" s="379"/>
      <c r="E339" s="376"/>
      <c r="F339" s="170" t="s">
        <v>378</v>
      </c>
      <c r="G339" s="184"/>
      <c r="H339" s="125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258"/>
    </row>
    <row r="340" spans="1:31" s="110" customFormat="1" ht="53.25" customHeight="1" x14ac:dyDescent="0.3">
      <c r="A340" s="395"/>
      <c r="B340" s="392"/>
      <c r="C340" s="389"/>
      <c r="D340" s="380"/>
      <c r="E340" s="377"/>
      <c r="F340" s="171" t="s">
        <v>379</v>
      </c>
      <c r="G340" s="119">
        <f>G341-G339</f>
        <v>0</v>
      </c>
      <c r="H340" s="122">
        <f t="shared" ref="H340:AE340" si="123">H341-H339</f>
        <v>0</v>
      </c>
      <c r="I340" s="119">
        <f t="shared" si="123"/>
        <v>0</v>
      </c>
      <c r="J340" s="119">
        <f t="shared" si="123"/>
        <v>0</v>
      </c>
      <c r="K340" s="119">
        <f t="shared" si="123"/>
        <v>0</v>
      </c>
      <c r="L340" s="119">
        <f t="shared" si="123"/>
        <v>0</v>
      </c>
      <c r="M340" s="119">
        <f t="shared" si="123"/>
        <v>0</v>
      </c>
      <c r="N340" s="119">
        <f t="shared" si="123"/>
        <v>0</v>
      </c>
      <c r="O340" s="119">
        <f t="shared" si="123"/>
        <v>0</v>
      </c>
      <c r="P340" s="119">
        <f t="shared" si="123"/>
        <v>0</v>
      </c>
      <c r="Q340" s="119">
        <f t="shared" si="123"/>
        <v>0</v>
      </c>
      <c r="R340" s="119">
        <f t="shared" si="123"/>
        <v>0</v>
      </c>
      <c r="S340" s="119">
        <f t="shared" si="123"/>
        <v>0</v>
      </c>
      <c r="T340" s="119">
        <f t="shared" si="123"/>
        <v>0</v>
      </c>
      <c r="U340" s="119">
        <f t="shared" si="123"/>
        <v>0</v>
      </c>
      <c r="V340" s="119">
        <f t="shared" si="123"/>
        <v>0</v>
      </c>
      <c r="W340" s="119">
        <f t="shared" si="123"/>
        <v>0</v>
      </c>
      <c r="X340" s="119">
        <f t="shared" si="123"/>
        <v>0</v>
      </c>
      <c r="Y340" s="119">
        <f t="shared" si="123"/>
        <v>0</v>
      </c>
      <c r="Z340" s="119">
        <f t="shared" si="123"/>
        <v>0</v>
      </c>
      <c r="AA340" s="119">
        <f t="shared" si="123"/>
        <v>0</v>
      </c>
      <c r="AB340" s="119">
        <f t="shared" si="123"/>
        <v>0</v>
      </c>
      <c r="AC340" s="119">
        <f t="shared" si="123"/>
        <v>0</v>
      </c>
      <c r="AD340" s="119">
        <f t="shared" si="123"/>
        <v>0</v>
      </c>
      <c r="AE340" s="249">
        <f t="shared" si="123"/>
        <v>0</v>
      </c>
    </row>
    <row r="341" spans="1:31" s="110" customFormat="1" ht="53.25" customHeight="1" x14ac:dyDescent="0.3">
      <c r="A341" s="396"/>
      <c r="B341" s="393"/>
      <c r="C341" s="390"/>
      <c r="D341" s="381"/>
      <c r="E341" s="378"/>
      <c r="F341" s="169" t="s">
        <v>380</v>
      </c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253"/>
    </row>
    <row r="342" spans="1:31" s="110" customFormat="1" ht="45" customHeight="1" x14ac:dyDescent="0.3">
      <c r="A342" s="425"/>
      <c r="B342" s="400"/>
      <c r="C342" s="388"/>
      <c r="D342" s="379"/>
      <c r="E342" s="376"/>
      <c r="F342" s="170" t="s">
        <v>378</v>
      </c>
      <c r="G342" s="184"/>
      <c r="H342" s="125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258"/>
    </row>
    <row r="343" spans="1:31" s="110" customFormat="1" ht="45" customHeight="1" x14ac:dyDescent="0.3">
      <c r="A343" s="426"/>
      <c r="B343" s="401"/>
      <c r="C343" s="389"/>
      <c r="D343" s="380"/>
      <c r="E343" s="377"/>
      <c r="F343" s="171" t="s">
        <v>379</v>
      </c>
      <c r="G343" s="119">
        <f t="shared" ref="G343:AE343" si="124">G344-G342</f>
        <v>0</v>
      </c>
      <c r="H343" s="122">
        <f t="shared" si="124"/>
        <v>0</v>
      </c>
      <c r="I343" s="119">
        <f t="shared" si="124"/>
        <v>0</v>
      </c>
      <c r="J343" s="119">
        <f t="shared" si="124"/>
        <v>0</v>
      </c>
      <c r="K343" s="119">
        <f t="shared" si="124"/>
        <v>0</v>
      </c>
      <c r="L343" s="119">
        <f t="shared" si="124"/>
        <v>0</v>
      </c>
      <c r="M343" s="119">
        <f t="shared" si="124"/>
        <v>0</v>
      </c>
      <c r="N343" s="119">
        <f t="shared" si="124"/>
        <v>0</v>
      </c>
      <c r="O343" s="119">
        <f t="shared" si="124"/>
        <v>0</v>
      </c>
      <c r="P343" s="119">
        <f t="shared" si="124"/>
        <v>0</v>
      </c>
      <c r="Q343" s="119">
        <f t="shared" si="124"/>
        <v>0</v>
      </c>
      <c r="R343" s="119">
        <f t="shared" si="124"/>
        <v>0</v>
      </c>
      <c r="S343" s="119">
        <f t="shared" si="124"/>
        <v>0</v>
      </c>
      <c r="T343" s="119">
        <f t="shared" si="124"/>
        <v>0</v>
      </c>
      <c r="U343" s="119">
        <f t="shared" si="124"/>
        <v>0</v>
      </c>
      <c r="V343" s="119">
        <f t="shared" si="124"/>
        <v>0</v>
      </c>
      <c r="W343" s="119">
        <f t="shared" si="124"/>
        <v>0</v>
      </c>
      <c r="X343" s="119">
        <f t="shared" si="124"/>
        <v>0</v>
      </c>
      <c r="Y343" s="119">
        <f t="shared" si="124"/>
        <v>0</v>
      </c>
      <c r="Z343" s="119">
        <f t="shared" si="124"/>
        <v>0</v>
      </c>
      <c r="AA343" s="119">
        <f t="shared" si="124"/>
        <v>0</v>
      </c>
      <c r="AB343" s="119">
        <f t="shared" si="124"/>
        <v>0</v>
      </c>
      <c r="AC343" s="119">
        <f t="shared" si="124"/>
        <v>0</v>
      </c>
      <c r="AD343" s="119">
        <f t="shared" si="124"/>
        <v>0</v>
      </c>
      <c r="AE343" s="249">
        <f t="shared" si="124"/>
        <v>0</v>
      </c>
    </row>
    <row r="344" spans="1:31" s="110" customFormat="1" ht="45" customHeight="1" x14ac:dyDescent="0.3">
      <c r="A344" s="427"/>
      <c r="B344" s="402"/>
      <c r="C344" s="390"/>
      <c r="D344" s="381"/>
      <c r="E344" s="378"/>
      <c r="F344" s="169" t="s">
        <v>380</v>
      </c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253"/>
    </row>
    <row r="345" spans="1:31" s="110" customFormat="1" ht="45" customHeight="1" x14ac:dyDescent="0.3">
      <c r="A345" s="394"/>
      <c r="B345" s="391"/>
      <c r="C345" s="388"/>
      <c r="D345" s="379"/>
      <c r="E345" s="376"/>
      <c r="F345" s="170" t="s">
        <v>378</v>
      </c>
      <c r="G345" s="184"/>
      <c r="H345" s="125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258"/>
    </row>
    <row r="346" spans="1:31" s="110" customFormat="1" ht="45" customHeight="1" x14ac:dyDescent="0.3">
      <c r="A346" s="395"/>
      <c r="B346" s="392"/>
      <c r="C346" s="389"/>
      <c r="D346" s="380"/>
      <c r="E346" s="377"/>
      <c r="F346" s="171" t="s">
        <v>379</v>
      </c>
      <c r="G346" s="119">
        <f>G347-G345</f>
        <v>0</v>
      </c>
      <c r="H346" s="122">
        <f t="shared" ref="H346:AE346" si="125">H347-H345</f>
        <v>0</v>
      </c>
      <c r="I346" s="119">
        <f t="shared" si="125"/>
        <v>0</v>
      </c>
      <c r="J346" s="119">
        <f t="shared" si="125"/>
        <v>0</v>
      </c>
      <c r="K346" s="119">
        <f t="shared" si="125"/>
        <v>0</v>
      </c>
      <c r="L346" s="119">
        <f t="shared" si="125"/>
        <v>0</v>
      </c>
      <c r="M346" s="119">
        <f t="shared" si="125"/>
        <v>0</v>
      </c>
      <c r="N346" s="119">
        <f t="shared" si="125"/>
        <v>0</v>
      </c>
      <c r="O346" s="119">
        <f t="shared" si="125"/>
        <v>0</v>
      </c>
      <c r="P346" s="119">
        <f t="shared" si="125"/>
        <v>0</v>
      </c>
      <c r="Q346" s="119">
        <f t="shared" si="125"/>
        <v>0</v>
      </c>
      <c r="R346" s="119">
        <f t="shared" si="125"/>
        <v>0</v>
      </c>
      <c r="S346" s="119">
        <f t="shared" si="125"/>
        <v>0</v>
      </c>
      <c r="T346" s="119">
        <f t="shared" si="125"/>
        <v>0</v>
      </c>
      <c r="U346" s="119">
        <f t="shared" si="125"/>
        <v>0</v>
      </c>
      <c r="V346" s="119">
        <f t="shared" si="125"/>
        <v>0</v>
      </c>
      <c r="W346" s="119">
        <f t="shared" si="125"/>
        <v>0</v>
      </c>
      <c r="X346" s="119">
        <f t="shared" si="125"/>
        <v>0</v>
      </c>
      <c r="Y346" s="119">
        <f t="shared" si="125"/>
        <v>0</v>
      </c>
      <c r="Z346" s="119">
        <f t="shared" si="125"/>
        <v>0</v>
      </c>
      <c r="AA346" s="119">
        <f t="shared" si="125"/>
        <v>0</v>
      </c>
      <c r="AB346" s="119">
        <f t="shared" si="125"/>
        <v>0</v>
      </c>
      <c r="AC346" s="119">
        <f t="shared" si="125"/>
        <v>0</v>
      </c>
      <c r="AD346" s="119">
        <f t="shared" si="125"/>
        <v>0</v>
      </c>
      <c r="AE346" s="249">
        <f t="shared" si="125"/>
        <v>0</v>
      </c>
    </row>
    <row r="347" spans="1:31" s="110" customFormat="1" ht="45" customHeight="1" x14ac:dyDescent="0.3">
      <c r="A347" s="396"/>
      <c r="B347" s="393"/>
      <c r="C347" s="390"/>
      <c r="D347" s="381"/>
      <c r="E347" s="378"/>
      <c r="F347" s="169" t="s">
        <v>380</v>
      </c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253"/>
    </row>
    <row r="348" spans="1:31" s="110" customFormat="1" ht="49.5" customHeight="1" x14ac:dyDescent="0.3">
      <c r="A348" s="394"/>
      <c r="B348" s="391"/>
      <c r="C348" s="388"/>
      <c r="D348" s="379"/>
      <c r="E348" s="376"/>
      <c r="F348" s="170" t="s">
        <v>378</v>
      </c>
      <c r="G348" s="184"/>
      <c r="H348" s="125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258"/>
    </row>
    <row r="349" spans="1:31" s="110" customFormat="1" ht="49.5" customHeight="1" x14ac:dyDescent="0.3">
      <c r="A349" s="395"/>
      <c r="B349" s="392"/>
      <c r="C349" s="389"/>
      <c r="D349" s="380"/>
      <c r="E349" s="377"/>
      <c r="F349" s="171" t="s">
        <v>379</v>
      </c>
      <c r="G349" s="119">
        <f t="shared" ref="G349:T349" si="126">G350-G348</f>
        <v>0</v>
      </c>
      <c r="H349" s="122">
        <f t="shared" si="126"/>
        <v>0</v>
      </c>
      <c r="I349" s="119">
        <f t="shared" si="126"/>
        <v>0</v>
      </c>
      <c r="J349" s="119">
        <f t="shared" si="126"/>
        <v>0</v>
      </c>
      <c r="K349" s="119">
        <f t="shared" si="126"/>
        <v>0</v>
      </c>
      <c r="L349" s="119">
        <f t="shared" si="126"/>
        <v>0</v>
      </c>
      <c r="M349" s="119">
        <f t="shared" si="126"/>
        <v>0</v>
      </c>
      <c r="N349" s="119">
        <f t="shared" si="126"/>
        <v>0</v>
      </c>
      <c r="O349" s="119">
        <f t="shared" si="126"/>
        <v>0</v>
      </c>
      <c r="P349" s="119">
        <f t="shared" si="126"/>
        <v>0</v>
      </c>
      <c r="Q349" s="119">
        <f t="shared" si="126"/>
        <v>0</v>
      </c>
      <c r="R349" s="119">
        <f t="shared" si="126"/>
        <v>0</v>
      </c>
      <c r="S349" s="119">
        <f t="shared" si="126"/>
        <v>0</v>
      </c>
      <c r="T349" s="119">
        <f t="shared" si="126"/>
        <v>0</v>
      </c>
      <c r="U349" s="119">
        <f t="shared" ref="U349:AE349" si="127">U350-U348</f>
        <v>0</v>
      </c>
      <c r="V349" s="119">
        <f t="shared" si="127"/>
        <v>0</v>
      </c>
      <c r="W349" s="119">
        <f t="shared" si="127"/>
        <v>0</v>
      </c>
      <c r="X349" s="119">
        <f t="shared" si="127"/>
        <v>0</v>
      </c>
      <c r="Y349" s="119">
        <f t="shared" si="127"/>
        <v>0</v>
      </c>
      <c r="Z349" s="119">
        <f t="shared" si="127"/>
        <v>0</v>
      </c>
      <c r="AA349" s="119">
        <f t="shared" si="127"/>
        <v>0</v>
      </c>
      <c r="AB349" s="119">
        <f t="shared" si="127"/>
        <v>0</v>
      </c>
      <c r="AC349" s="119">
        <f t="shared" si="127"/>
        <v>0</v>
      </c>
      <c r="AD349" s="119">
        <f t="shared" si="127"/>
        <v>0</v>
      </c>
      <c r="AE349" s="249">
        <f t="shared" si="127"/>
        <v>0</v>
      </c>
    </row>
    <row r="350" spans="1:31" s="110" customFormat="1" ht="49.5" customHeight="1" x14ac:dyDescent="0.3">
      <c r="A350" s="396"/>
      <c r="B350" s="393"/>
      <c r="C350" s="390"/>
      <c r="D350" s="381"/>
      <c r="E350" s="378"/>
      <c r="F350" s="169" t="s">
        <v>380</v>
      </c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253"/>
    </row>
    <row r="351" spans="1:31" s="110" customFormat="1" ht="57.75" customHeight="1" x14ac:dyDescent="0.3">
      <c r="A351" s="394"/>
      <c r="B351" s="391"/>
      <c r="C351" s="388"/>
      <c r="D351" s="422"/>
      <c r="E351" s="373"/>
      <c r="F351" s="170" t="s">
        <v>378</v>
      </c>
      <c r="G351" s="184"/>
      <c r="H351" s="125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258"/>
    </row>
    <row r="352" spans="1:31" s="110" customFormat="1" ht="57.75" customHeight="1" x14ac:dyDescent="0.3">
      <c r="A352" s="395"/>
      <c r="B352" s="392"/>
      <c r="C352" s="389"/>
      <c r="D352" s="423"/>
      <c r="E352" s="374"/>
      <c r="F352" s="171" t="s">
        <v>379</v>
      </c>
      <c r="G352" s="119">
        <f t="shared" ref="G352:T352" si="128">G353-G351</f>
        <v>0</v>
      </c>
      <c r="H352" s="122">
        <f t="shared" si="128"/>
        <v>0</v>
      </c>
      <c r="I352" s="119">
        <f t="shared" si="128"/>
        <v>0</v>
      </c>
      <c r="J352" s="119">
        <f t="shared" si="128"/>
        <v>0</v>
      </c>
      <c r="K352" s="119">
        <f t="shared" si="128"/>
        <v>0</v>
      </c>
      <c r="L352" s="119">
        <f t="shared" si="128"/>
        <v>0</v>
      </c>
      <c r="M352" s="119">
        <f t="shared" si="128"/>
        <v>0</v>
      </c>
      <c r="N352" s="119">
        <f t="shared" si="128"/>
        <v>0</v>
      </c>
      <c r="O352" s="119">
        <f t="shared" si="128"/>
        <v>0</v>
      </c>
      <c r="P352" s="119">
        <f t="shared" si="128"/>
        <v>0</v>
      </c>
      <c r="Q352" s="119">
        <f t="shared" si="128"/>
        <v>0</v>
      </c>
      <c r="R352" s="119">
        <f t="shared" si="128"/>
        <v>0</v>
      </c>
      <c r="S352" s="119">
        <f t="shared" si="128"/>
        <v>0</v>
      </c>
      <c r="T352" s="119">
        <f t="shared" si="128"/>
        <v>0</v>
      </c>
      <c r="U352" s="119">
        <f t="shared" ref="U352:AE352" si="129">U353-U351</f>
        <v>0</v>
      </c>
      <c r="V352" s="119">
        <f t="shared" si="129"/>
        <v>0</v>
      </c>
      <c r="W352" s="119">
        <f t="shared" si="129"/>
        <v>0</v>
      </c>
      <c r="X352" s="119">
        <f t="shared" si="129"/>
        <v>0</v>
      </c>
      <c r="Y352" s="119">
        <f t="shared" si="129"/>
        <v>0</v>
      </c>
      <c r="Z352" s="119">
        <f t="shared" si="129"/>
        <v>0</v>
      </c>
      <c r="AA352" s="119">
        <f t="shared" si="129"/>
        <v>0</v>
      </c>
      <c r="AB352" s="119">
        <f t="shared" si="129"/>
        <v>0</v>
      </c>
      <c r="AC352" s="119">
        <f t="shared" si="129"/>
        <v>0</v>
      </c>
      <c r="AD352" s="119">
        <f t="shared" si="129"/>
        <v>0</v>
      </c>
      <c r="AE352" s="249">
        <f t="shared" si="129"/>
        <v>0</v>
      </c>
    </row>
    <row r="353" spans="1:31" s="110" customFormat="1" ht="57.75" customHeight="1" x14ac:dyDescent="0.3">
      <c r="A353" s="396"/>
      <c r="B353" s="393"/>
      <c r="C353" s="390"/>
      <c r="D353" s="424"/>
      <c r="E353" s="375"/>
      <c r="F353" s="169" t="s">
        <v>380</v>
      </c>
      <c r="G353" s="120"/>
      <c r="H353" s="124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253"/>
    </row>
    <row r="354" spans="1:31" s="110" customFormat="1" ht="50.25" customHeight="1" x14ac:dyDescent="0.3">
      <c r="A354" s="425"/>
      <c r="B354" s="400"/>
      <c r="C354" s="388"/>
      <c r="D354" s="379"/>
      <c r="E354" s="376"/>
      <c r="F354" s="170" t="s">
        <v>378</v>
      </c>
      <c r="G354" s="184"/>
      <c r="H354" s="125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258"/>
    </row>
    <row r="355" spans="1:31" s="110" customFormat="1" ht="50.25" customHeight="1" x14ac:dyDescent="0.3">
      <c r="A355" s="426"/>
      <c r="B355" s="401"/>
      <c r="C355" s="389"/>
      <c r="D355" s="380"/>
      <c r="E355" s="377"/>
      <c r="F355" s="171" t="s">
        <v>379</v>
      </c>
      <c r="G355" s="119">
        <f t="shared" ref="G355:AE355" si="130">G356-G354</f>
        <v>0</v>
      </c>
      <c r="H355" s="122">
        <f t="shared" si="130"/>
        <v>0</v>
      </c>
      <c r="I355" s="119">
        <f t="shared" si="130"/>
        <v>0</v>
      </c>
      <c r="J355" s="119">
        <f t="shared" si="130"/>
        <v>0</v>
      </c>
      <c r="K355" s="119">
        <f t="shared" si="130"/>
        <v>0</v>
      </c>
      <c r="L355" s="119">
        <f t="shared" si="130"/>
        <v>0</v>
      </c>
      <c r="M355" s="119">
        <f t="shared" si="130"/>
        <v>0</v>
      </c>
      <c r="N355" s="119">
        <f t="shared" si="130"/>
        <v>0</v>
      </c>
      <c r="O355" s="119">
        <f t="shared" si="130"/>
        <v>0</v>
      </c>
      <c r="P355" s="119">
        <f t="shared" si="130"/>
        <v>0</v>
      </c>
      <c r="Q355" s="119">
        <f t="shared" si="130"/>
        <v>0</v>
      </c>
      <c r="R355" s="119">
        <f t="shared" si="130"/>
        <v>0</v>
      </c>
      <c r="S355" s="119">
        <f t="shared" si="130"/>
        <v>0</v>
      </c>
      <c r="T355" s="119">
        <f t="shared" si="130"/>
        <v>0</v>
      </c>
      <c r="U355" s="119">
        <f t="shared" si="130"/>
        <v>0</v>
      </c>
      <c r="V355" s="119">
        <f t="shared" si="130"/>
        <v>0</v>
      </c>
      <c r="W355" s="119">
        <f t="shared" si="130"/>
        <v>0</v>
      </c>
      <c r="X355" s="119">
        <f t="shared" si="130"/>
        <v>0</v>
      </c>
      <c r="Y355" s="119">
        <f t="shared" si="130"/>
        <v>0</v>
      </c>
      <c r="Z355" s="119">
        <f t="shared" si="130"/>
        <v>0</v>
      </c>
      <c r="AA355" s="119">
        <f t="shared" si="130"/>
        <v>0</v>
      </c>
      <c r="AB355" s="119">
        <f t="shared" si="130"/>
        <v>0</v>
      </c>
      <c r="AC355" s="119">
        <f t="shared" si="130"/>
        <v>0</v>
      </c>
      <c r="AD355" s="119">
        <f t="shared" si="130"/>
        <v>0</v>
      </c>
      <c r="AE355" s="249">
        <f t="shared" si="130"/>
        <v>0</v>
      </c>
    </row>
    <row r="356" spans="1:31" s="110" customFormat="1" ht="50.25" customHeight="1" x14ac:dyDescent="0.3">
      <c r="A356" s="427"/>
      <c r="B356" s="402"/>
      <c r="C356" s="390"/>
      <c r="D356" s="381"/>
      <c r="E356" s="378"/>
      <c r="F356" s="169" t="s">
        <v>380</v>
      </c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253"/>
    </row>
    <row r="357" spans="1:31" s="110" customFormat="1" ht="40.5" customHeight="1" x14ac:dyDescent="0.3">
      <c r="A357" s="394"/>
      <c r="B357" s="391"/>
      <c r="C357" s="388"/>
      <c r="D357" s="379"/>
      <c r="E357" s="376"/>
      <c r="F357" s="170" t="s">
        <v>378</v>
      </c>
      <c r="G357" s="184"/>
      <c r="H357" s="125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258"/>
    </row>
    <row r="358" spans="1:31" s="110" customFormat="1" ht="40.5" customHeight="1" x14ac:dyDescent="0.3">
      <c r="A358" s="395"/>
      <c r="B358" s="392"/>
      <c r="C358" s="389"/>
      <c r="D358" s="380"/>
      <c r="E358" s="377"/>
      <c r="F358" s="171" t="s">
        <v>379</v>
      </c>
      <c r="G358" s="119">
        <f>G359-G357</f>
        <v>0</v>
      </c>
      <c r="H358" s="122">
        <f t="shared" ref="H358:AE358" si="131">H359-H357</f>
        <v>0</v>
      </c>
      <c r="I358" s="119">
        <f t="shared" si="131"/>
        <v>0</v>
      </c>
      <c r="J358" s="119">
        <f t="shared" si="131"/>
        <v>0</v>
      </c>
      <c r="K358" s="119">
        <f t="shared" si="131"/>
        <v>0</v>
      </c>
      <c r="L358" s="119">
        <f t="shared" si="131"/>
        <v>0</v>
      </c>
      <c r="M358" s="119">
        <f t="shared" si="131"/>
        <v>0</v>
      </c>
      <c r="N358" s="119">
        <f t="shared" si="131"/>
        <v>0</v>
      </c>
      <c r="O358" s="119">
        <f t="shared" si="131"/>
        <v>0</v>
      </c>
      <c r="P358" s="119">
        <f t="shared" si="131"/>
        <v>0</v>
      </c>
      <c r="Q358" s="119">
        <f t="shared" si="131"/>
        <v>0</v>
      </c>
      <c r="R358" s="119">
        <f t="shared" si="131"/>
        <v>0</v>
      </c>
      <c r="S358" s="119">
        <f t="shared" si="131"/>
        <v>0</v>
      </c>
      <c r="T358" s="119">
        <f t="shared" si="131"/>
        <v>0</v>
      </c>
      <c r="U358" s="119">
        <f t="shared" si="131"/>
        <v>0</v>
      </c>
      <c r="V358" s="119">
        <f t="shared" si="131"/>
        <v>0</v>
      </c>
      <c r="W358" s="119">
        <f t="shared" si="131"/>
        <v>0</v>
      </c>
      <c r="X358" s="119">
        <f t="shared" si="131"/>
        <v>0</v>
      </c>
      <c r="Y358" s="119">
        <f t="shared" si="131"/>
        <v>0</v>
      </c>
      <c r="Z358" s="119">
        <f t="shared" si="131"/>
        <v>0</v>
      </c>
      <c r="AA358" s="119">
        <f t="shared" si="131"/>
        <v>0</v>
      </c>
      <c r="AB358" s="119">
        <f t="shared" si="131"/>
        <v>0</v>
      </c>
      <c r="AC358" s="119">
        <f t="shared" si="131"/>
        <v>0</v>
      </c>
      <c r="AD358" s="119">
        <f t="shared" si="131"/>
        <v>0</v>
      </c>
      <c r="AE358" s="249">
        <f t="shared" si="131"/>
        <v>0</v>
      </c>
    </row>
    <row r="359" spans="1:31" s="110" customFormat="1" ht="40.5" customHeight="1" x14ac:dyDescent="0.3">
      <c r="A359" s="396"/>
      <c r="B359" s="393"/>
      <c r="C359" s="390"/>
      <c r="D359" s="381"/>
      <c r="E359" s="378"/>
      <c r="F359" s="169" t="s">
        <v>380</v>
      </c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253"/>
    </row>
    <row r="360" spans="1:31" s="110" customFormat="1" ht="40.5" customHeight="1" x14ac:dyDescent="0.3">
      <c r="A360" s="394"/>
      <c r="B360" s="391"/>
      <c r="C360" s="388"/>
      <c r="D360" s="379"/>
      <c r="E360" s="376"/>
      <c r="F360" s="170" t="s">
        <v>378</v>
      </c>
      <c r="G360" s="184"/>
      <c r="H360" s="125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258"/>
    </row>
    <row r="361" spans="1:31" s="110" customFormat="1" ht="40.5" customHeight="1" x14ac:dyDescent="0.3">
      <c r="A361" s="395"/>
      <c r="B361" s="392"/>
      <c r="C361" s="389"/>
      <c r="D361" s="380"/>
      <c r="E361" s="377"/>
      <c r="F361" s="171" t="s">
        <v>379</v>
      </c>
      <c r="G361" s="119">
        <f t="shared" ref="G361:T361" si="132">G362-G360</f>
        <v>0</v>
      </c>
      <c r="H361" s="122">
        <f t="shared" si="132"/>
        <v>0</v>
      </c>
      <c r="I361" s="119">
        <f t="shared" si="132"/>
        <v>0</v>
      </c>
      <c r="J361" s="119">
        <f t="shared" si="132"/>
        <v>0</v>
      </c>
      <c r="K361" s="119">
        <f t="shared" si="132"/>
        <v>0</v>
      </c>
      <c r="L361" s="119">
        <f t="shared" si="132"/>
        <v>0</v>
      </c>
      <c r="M361" s="119">
        <f t="shared" si="132"/>
        <v>0</v>
      </c>
      <c r="N361" s="119">
        <f t="shared" si="132"/>
        <v>0</v>
      </c>
      <c r="O361" s="119">
        <f t="shared" si="132"/>
        <v>0</v>
      </c>
      <c r="P361" s="119">
        <f t="shared" si="132"/>
        <v>0</v>
      </c>
      <c r="Q361" s="119">
        <f t="shared" si="132"/>
        <v>0</v>
      </c>
      <c r="R361" s="119">
        <f t="shared" si="132"/>
        <v>0</v>
      </c>
      <c r="S361" s="119">
        <f t="shared" si="132"/>
        <v>0</v>
      </c>
      <c r="T361" s="119">
        <f t="shared" si="132"/>
        <v>0</v>
      </c>
      <c r="U361" s="119">
        <f t="shared" ref="U361:AE361" si="133">U362-U360</f>
        <v>0</v>
      </c>
      <c r="V361" s="119">
        <f t="shared" si="133"/>
        <v>0</v>
      </c>
      <c r="W361" s="119">
        <f t="shared" si="133"/>
        <v>0</v>
      </c>
      <c r="X361" s="119">
        <f t="shared" si="133"/>
        <v>0</v>
      </c>
      <c r="Y361" s="119">
        <f t="shared" si="133"/>
        <v>0</v>
      </c>
      <c r="Z361" s="119">
        <f t="shared" si="133"/>
        <v>0</v>
      </c>
      <c r="AA361" s="119">
        <f t="shared" si="133"/>
        <v>0</v>
      </c>
      <c r="AB361" s="119">
        <f t="shared" si="133"/>
        <v>0</v>
      </c>
      <c r="AC361" s="119">
        <f t="shared" si="133"/>
        <v>0</v>
      </c>
      <c r="AD361" s="119">
        <f t="shared" si="133"/>
        <v>0</v>
      </c>
      <c r="AE361" s="249">
        <f t="shared" si="133"/>
        <v>0</v>
      </c>
    </row>
    <row r="362" spans="1:31" s="110" customFormat="1" ht="40.5" customHeight="1" x14ac:dyDescent="0.3">
      <c r="A362" s="396"/>
      <c r="B362" s="393"/>
      <c r="C362" s="390"/>
      <c r="D362" s="381"/>
      <c r="E362" s="378"/>
      <c r="F362" s="169" t="s">
        <v>380</v>
      </c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253"/>
    </row>
    <row r="363" spans="1:31" s="110" customFormat="1" ht="40.5" customHeight="1" x14ac:dyDescent="0.3">
      <c r="A363" s="394"/>
      <c r="B363" s="391"/>
      <c r="C363" s="388"/>
      <c r="D363" s="379"/>
      <c r="E363" s="376"/>
      <c r="F363" s="170" t="s">
        <v>378</v>
      </c>
      <c r="G363" s="184"/>
      <c r="H363" s="125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258"/>
    </row>
    <row r="364" spans="1:31" s="110" customFormat="1" ht="40.5" customHeight="1" x14ac:dyDescent="0.3">
      <c r="A364" s="395"/>
      <c r="B364" s="392"/>
      <c r="C364" s="389"/>
      <c r="D364" s="380"/>
      <c r="E364" s="377"/>
      <c r="F364" s="171" t="s">
        <v>379</v>
      </c>
      <c r="G364" s="119">
        <f t="shared" ref="G364" si="134">G365-G363</f>
        <v>0</v>
      </c>
      <c r="H364" s="122">
        <f t="shared" ref="H364" si="135">H365-H363</f>
        <v>0</v>
      </c>
      <c r="I364" s="119">
        <f t="shared" ref="I364" si="136">I365-I363</f>
        <v>0</v>
      </c>
      <c r="J364" s="119">
        <f t="shared" ref="J364" si="137">J365-J363</f>
        <v>0</v>
      </c>
      <c r="K364" s="119">
        <f t="shared" ref="K364" si="138">K365-K363</f>
        <v>0</v>
      </c>
      <c r="L364" s="119">
        <f t="shared" ref="L364" si="139">L365-L363</f>
        <v>0</v>
      </c>
      <c r="M364" s="119">
        <f t="shared" ref="M364" si="140">M365-M363</f>
        <v>0</v>
      </c>
      <c r="N364" s="119">
        <f t="shared" ref="N364" si="141">N365-N363</f>
        <v>0</v>
      </c>
      <c r="O364" s="119">
        <f t="shared" ref="O364" si="142">O365-O363</f>
        <v>0</v>
      </c>
      <c r="P364" s="119">
        <f t="shared" ref="P364" si="143">P365-P363</f>
        <v>0</v>
      </c>
      <c r="Q364" s="119">
        <f t="shared" ref="Q364" si="144">Q365-Q363</f>
        <v>0</v>
      </c>
      <c r="R364" s="119">
        <f t="shared" ref="R364" si="145">R365-R363</f>
        <v>0</v>
      </c>
      <c r="S364" s="119">
        <f t="shared" ref="S364" si="146">S365-S363</f>
        <v>0</v>
      </c>
      <c r="T364" s="119">
        <f t="shared" ref="T364:AE364" si="147">T365-T363</f>
        <v>0</v>
      </c>
      <c r="U364" s="119">
        <f t="shared" si="147"/>
        <v>0</v>
      </c>
      <c r="V364" s="119">
        <f t="shared" si="147"/>
        <v>0</v>
      </c>
      <c r="W364" s="119">
        <f t="shared" si="147"/>
        <v>0</v>
      </c>
      <c r="X364" s="119">
        <f t="shared" si="147"/>
        <v>0</v>
      </c>
      <c r="Y364" s="119">
        <f t="shared" si="147"/>
        <v>0</v>
      </c>
      <c r="Z364" s="119">
        <f t="shared" si="147"/>
        <v>0</v>
      </c>
      <c r="AA364" s="119">
        <f t="shared" si="147"/>
        <v>0</v>
      </c>
      <c r="AB364" s="119">
        <f t="shared" si="147"/>
        <v>0</v>
      </c>
      <c r="AC364" s="119">
        <f t="shared" si="147"/>
        <v>0</v>
      </c>
      <c r="AD364" s="119">
        <f t="shared" si="147"/>
        <v>0</v>
      </c>
      <c r="AE364" s="249">
        <f t="shared" si="147"/>
        <v>0</v>
      </c>
    </row>
    <row r="365" spans="1:31" s="110" customFormat="1" ht="40.5" customHeight="1" x14ac:dyDescent="0.3">
      <c r="A365" s="396"/>
      <c r="B365" s="393"/>
      <c r="C365" s="390"/>
      <c r="D365" s="381"/>
      <c r="E365" s="378"/>
      <c r="F365" s="169" t="s">
        <v>380</v>
      </c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253"/>
    </row>
    <row r="366" spans="1:31" s="110" customFormat="1" ht="40.5" customHeight="1" x14ac:dyDescent="0.3">
      <c r="A366" s="394"/>
      <c r="B366" s="391"/>
      <c r="C366" s="388"/>
      <c r="D366" s="379"/>
      <c r="E366" s="376"/>
      <c r="F366" s="170" t="s">
        <v>378</v>
      </c>
      <c r="G366" s="184"/>
      <c r="H366" s="125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258"/>
    </row>
    <row r="367" spans="1:31" s="110" customFormat="1" ht="40.5" customHeight="1" x14ac:dyDescent="0.3">
      <c r="A367" s="395"/>
      <c r="B367" s="392"/>
      <c r="C367" s="389"/>
      <c r="D367" s="380"/>
      <c r="E367" s="377"/>
      <c r="F367" s="171" t="s">
        <v>379</v>
      </c>
      <c r="G367" s="119">
        <f t="shared" ref="G367" si="148">G368-G366</f>
        <v>0</v>
      </c>
      <c r="H367" s="122">
        <f t="shared" ref="H367" si="149">H368-H366</f>
        <v>0</v>
      </c>
      <c r="I367" s="119">
        <f t="shared" ref="I367" si="150">I368-I366</f>
        <v>0</v>
      </c>
      <c r="J367" s="119">
        <f t="shared" ref="J367" si="151">J368-J366</f>
        <v>0</v>
      </c>
      <c r="K367" s="119">
        <f t="shared" ref="K367" si="152">K368-K366</f>
        <v>0</v>
      </c>
      <c r="L367" s="119">
        <f t="shared" ref="L367" si="153">L368-L366</f>
        <v>0</v>
      </c>
      <c r="M367" s="119">
        <f t="shared" ref="M367" si="154">M368-M366</f>
        <v>0</v>
      </c>
      <c r="N367" s="119">
        <f t="shared" ref="N367" si="155">N368-N366</f>
        <v>0</v>
      </c>
      <c r="O367" s="119">
        <f t="shared" ref="O367" si="156">O368-O366</f>
        <v>0</v>
      </c>
      <c r="P367" s="119">
        <f t="shared" ref="P367" si="157">P368-P366</f>
        <v>0</v>
      </c>
      <c r="Q367" s="119">
        <f t="shared" ref="Q367" si="158">Q368-Q366</f>
        <v>0</v>
      </c>
      <c r="R367" s="119">
        <f t="shared" ref="R367" si="159">R368-R366</f>
        <v>0</v>
      </c>
      <c r="S367" s="119">
        <f t="shared" ref="S367" si="160">S368-S366</f>
        <v>0</v>
      </c>
      <c r="T367" s="119">
        <f t="shared" ref="T367:AE367" si="161">T368-T366</f>
        <v>0</v>
      </c>
      <c r="U367" s="119">
        <f t="shared" si="161"/>
        <v>0</v>
      </c>
      <c r="V367" s="119">
        <f t="shared" si="161"/>
        <v>0</v>
      </c>
      <c r="W367" s="119">
        <f t="shared" si="161"/>
        <v>0</v>
      </c>
      <c r="X367" s="119">
        <f t="shared" si="161"/>
        <v>0</v>
      </c>
      <c r="Y367" s="119">
        <f t="shared" si="161"/>
        <v>0</v>
      </c>
      <c r="Z367" s="119">
        <f t="shared" si="161"/>
        <v>0</v>
      </c>
      <c r="AA367" s="119">
        <f t="shared" si="161"/>
        <v>0</v>
      </c>
      <c r="AB367" s="119">
        <f t="shared" si="161"/>
        <v>0</v>
      </c>
      <c r="AC367" s="119">
        <f t="shared" si="161"/>
        <v>0</v>
      </c>
      <c r="AD367" s="119">
        <f t="shared" si="161"/>
        <v>0</v>
      </c>
      <c r="AE367" s="249">
        <f t="shared" si="161"/>
        <v>0</v>
      </c>
    </row>
    <row r="368" spans="1:31" s="110" customFormat="1" ht="40.5" customHeight="1" x14ac:dyDescent="0.3">
      <c r="A368" s="396"/>
      <c r="B368" s="393"/>
      <c r="C368" s="390"/>
      <c r="D368" s="381"/>
      <c r="E368" s="378"/>
      <c r="F368" s="169" t="s">
        <v>380</v>
      </c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253"/>
    </row>
    <row r="369" spans="1:31" s="110" customFormat="1" ht="40.5" customHeight="1" x14ac:dyDescent="0.3">
      <c r="A369" s="394"/>
      <c r="B369" s="391"/>
      <c r="C369" s="388"/>
      <c r="D369" s="379"/>
      <c r="E369" s="376"/>
      <c r="F369" s="170" t="s">
        <v>378</v>
      </c>
      <c r="G369" s="184"/>
      <c r="H369" s="125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258"/>
    </row>
    <row r="370" spans="1:31" s="110" customFormat="1" ht="40.5" customHeight="1" x14ac:dyDescent="0.3">
      <c r="A370" s="395"/>
      <c r="B370" s="392"/>
      <c r="C370" s="389"/>
      <c r="D370" s="380"/>
      <c r="E370" s="377"/>
      <c r="F370" s="171" t="s">
        <v>379</v>
      </c>
      <c r="G370" s="119">
        <f t="shared" ref="G370:AE379" si="162">G371-G369</f>
        <v>0</v>
      </c>
      <c r="H370" s="122">
        <f t="shared" si="162"/>
        <v>0</v>
      </c>
      <c r="I370" s="119">
        <f t="shared" si="162"/>
        <v>0</v>
      </c>
      <c r="J370" s="119">
        <f t="shared" si="162"/>
        <v>0</v>
      </c>
      <c r="K370" s="119">
        <f t="shared" si="162"/>
        <v>0</v>
      </c>
      <c r="L370" s="119">
        <f t="shared" si="162"/>
        <v>0</v>
      </c>
      <c r="M370" s="119">
        <f t="shared" si="162"/>
        <v>0</v>
      </c>
      <c r="N370" s="119">
        <f t="shared" si="162"/>
        <v>0</v>
      </c>
      <c r="O370" s="119">
        <f t="shared" si="162"/>
        <v>0</v>
      </c>
      <c r="P370" s="119">
        <f t="shared" si="162"/>
        <v>0</v>
      </c>
      <c r="Q370" s="119">
        <f t="shared" si="162"/>
        <v>0</v>
      </c>
      <c r="R370" s="119">
        <f t="shared" si="162"/>
        <v>0</v>
      </c>
      <c r="S370" s="119">
        <f t="shared" si="162"/>
        <v>0</v>
      </c>
      <c r="T370" s="119">
        <f t="shared" si="162"/>
        <v>0</v>
      </c>
      <c r="U370" s="119">
        <f t="shared" si="162"/>
        <v>0</v>
      </c>
      <c r="V370" s="119">
        <f t="shared" si="162"/>
        <v>0</v>
      </c>
      <c r="W370" s="119">
        <f t="shared" si="162"/>
        <v>0</v>
      </c>
      <c r="X370" s="119">
        <f t="shared" si="162"/>
        <v>0</v>
      </c>
      <c r="Y370" s="119">
        <f t="shared" si="162"/>
        <v>0</v>
      </c>
      <c r="Z370" s="119">
        <f t="shared" si="162"/>
        <v>0</v>
      </c>
      <c r="AA370" s="119">
        <f t="shared" si="162"/>
        <v>0</v>
      </c>
      <c r="AB370" s="119">
        <f t="shared" si="162"/>
        <v>0</v>
      </c>
      <c r="AC370" s="119">
        <f t="shared" si="162"/>
        <v>0</v>
      </c>
      <c r="AD370" s="119">
        <f t="shared" si="162"/>
        <v>0</v>
      </c>
      <c r="AE370" s="249">
        <f t="shared" si="162"/>
        <v>0</v>
      </c>
    </row>
    <row r="371" spans="1:31" s="110" customFormat="1" ht="40.5" customHeight="1" x14ac:dyDescent="0.3">
      <c r="A371" s="396"/>
      <c r="B371" s="393"/>
      <c r="C371" s="390"/>
      <c r="D371" s="381"/>
      <c r="E371" s="378"/>
      <c r="F371" s="169" t="s">
        <v>380</v>
      </c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253"/>
    </row>
    <row r="372" spans="1:31" s="110" customFormat="1" ht="64.5" customHeight="1" x14ac:dyDescent="0.3">
      <c r="A372" s="394"/>
      <c r="B372" s="391"/>
      <c r="C372" s="388"/>
      <c r="D372" s="379"/>
      <c r="E372" s="376"/>
      <c r="F372" s="170" t="s">
        <v>378</v>
      </c>
      <c r="G372" s="184"/>
      <c r="H372" s="125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258"/>
    </row>
    <row r="373" spans="1:31" s="110" customFormat="1" ht="64.5" customHeight="1" x14ac:dyDescent="0.3">
      <c r="A373" s="395"/>
      <c r="B373" s="392"/>
      <c r="C373" s="389"/>
      <c r="D373" s="380"/>
      <c r="E373" s="377"/>
      <c r="F373" s="171" t="s">
        <v>379</v>
      </c>
      <c r="G373" s="119">
        <f t="shared" si="162"/>
        <v>0</v>
      </c>
      <c r="H373" s="122">
        <f t="shared" si="162"/>
        <v>0</v>
      </c>
      <c r="I373" s="119">
        <f t="shared" si="162"/>
        <v>0</v>
      </c>
      <c r="J373" s="119">
        <f t="shared" si="162"/>
        <v>0</v>
      </c>
      <c r="K373" s="119">
        <f t="shared" si="162"/>
        <v>0</v>
      </c>
      <c r="L373" s="119">
        <f t="shared" si="162"/>
        <v>0</v>
      </c>
      <c r="M373" s="119">
        <f t="shared" si="162"/>
        <v>0</v>
      </c>
      <c r="N373" s="119">
        <f t="shared" si="162"/>
        <v>0</v>
      </c>
      <c r="O373" s="119">
        <f t="shared" si="162"/>
        <v>0</v>
      </c>
      <c r="P373" s="119">
        <f t="shared" si="162"/>
        <v>0</v>
      </c>
      <c r="Q373" s="119">
        <f t="shared" si="162"/>
        <v>0</v>
      </c>
      <c r="R373" s="119">
        <f t="shared" si="162"/>
        <v>0</v>
      </c>
      <c r="S373" s="119">
        <f t="shared" si="162"/>
        <v>0</v>
      </c>
      <c r="T373" s="119">
        <f t="shared" si="162"/>
        <v>0</v>
      </c>
      <c r="U373" s="119">
        <f t="shared" si="162"/>
        <v>0</v>
      </c>
      <c r="V373" s="119">
        <f t="shared" si="162"/>
        <v>0</v>
      </c>
      <c r="W373" s="119">
        <f t="shared" si="162"/>
        <v>0</v>
      </c>
      <c r="X373" s="119">
        <f t="shared" si="162"/>
        <v>0</v>
      </c>
      <c r="Y373" s="119">
        <f t="shared" si="162"/>
        <v>0</v>
      </c>
      <c r="Z373" s="119">
        <f t="shared" si="162"/>
        <v>0</v>
      </c>
      <c r="AA373" s="119">
        <f t="shared" si="162"/>
        <v>0</v>
      </c>
      <c r="AB373" s="119">
        <f t="shared" si="162"/>
        <v>0</v>
      </c>
      <c r="AC373" s="119">
        <f t="shared" si="162"/>
        <v>0</v>
      </c>
      <c r="AD373" s="119">
        <f t="shared" si="162"/>
        <v>0</v>
      </c>
      <c r="AE373" s="249">
        <f t="shared" si="162"/>
        <v>0</v>
      </c>
    </row>
    <row r="374" spans="1:31" s="110" customFormat="1" ht="64.5" customHeight="1" x14ac:dyDescent="0.3">
      <c r="A374" s="396"/>
      <c r="B374" s="393"/>
      <c r="C374" s="390"/>
      <c r="D374" s="381"/>
      <c r="E374" s="378"/>
      <c r="F374" s="169" t="s">
        <v>380</v>
      </c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253"/>
    </row>
    <row r="375" spans="1:31" s="110" customFormat="1" ht="40.5" customHeight="1" x14ac:dyDescent="0.3">
      <c r="A375" s="394"/>
      <c r="B375" s="391"/>
      <c r="C375" s="388"/>
      <c r="D375" s="379"/>
      <c r="E375" s="376"/>
      <c r="F375" s="170" t="s">
        <v>378</v>
      </c>
      <c r="G375" s="184"/>
      <c r="H375" s="125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258"/>
    </row>
    <row r="376" spans="1:31" s="110" customFormat="1" ht="40.5" customHeight="1" x14ac:dyDescent="0.3">
      <c r="A376" s="395"/>
      <c r="B376" s="392"/>
      <c r="C376" s="389"/>
      <c r="D376" s="380"/>
      <c r="E376" s="377"/>
      <c r="F376" s="171" t="s">
        <v>379</v>
      </c>
      <c r="G376" s="119">
        <f t="shared" si="162"/>
        <v>0</v>
      </c>
      <c r="H376" s="122">
        <f t="shared" si="162"/>
        <v>0</v>
      </c>
      <c r="I376" s="119">
        <f t="shared" si="162"/>
        <v>0</v>
      </c>
      <c r="J376" s="119">
        <f t="shared" si="162"/>
        <v>0</v>
      </c>
      <c r="K376" s="119">
        <f t="shared" si="162"/>
        <v>0</v>
      </c>
      <c r="L376" s="119">
        <f t="shared" si="162"/>
        <v>0</v>
      </c>
      <c r="M376" s="119">
        <f t="shared" si="162"/>
        <v>0</v>
      </c>
      <c r="N376" s="119">
        <f t="shared" si="162"/>
        <v>0</v>
      </c>
      <c r="O376" s="119">
        <f t="shared" si="162"/>
        <v>0</v>
      </c>
      <c r="P376" s="119">
        <f t="shared" si="162"/>
        <v>0</v>
      </c>
      <c r="Q376" s="119">
        <f t="shared" si="162"/>
        <v>0</v>
      </c>
      <c r="R376" s="119">
        <f t="shared" si="162"/>
        <v>0</v>
      </c>
      <c r="S376" s="119">
        <f t="shared" si="162"/>
        <v>0</v>
      </c>
      <c r="T376" s="119">
        <f t="shared" si="162"/>
        <v>0</v>
      </c>
      <c r="U376" s="119">
        <f t="shared" si="162"/>
        <v>0</v>
      </c>
      <c r="V376" s="119">
        <f t="shared" si="162"/>
        <v>0</v>
      </c>
      <c r="W376" s="119">
        <f t="shared" si="162"/>
        <v>0</v>
      </c>
      <c r="X376" s="119">
        <f t="shared" si="162"/>
        <v>0</v>
      </c>
      <c r="Y376" s="119">
        <f t="shared" si="162"/>
        <v>0</v>
      </c>
      <c r="Z376" s="119">
        <f t="shared" si="162"/>
        <v>0</v>
      </c>
      <c r="AA376" s="119">
        <f t="shared" si="162"/>
        <v>0</v>
      </c>
      <c r="AB376" s="119">
        <f t="shared" si="162"/>
        <v>0</v>
      </c>
      <c r="AC376" s="119">
        <f t="shared" si="162"/>
        <v>0</v>
      </c>
      <c r="AD376" s="119">
        <f t="shared" si="162"/>
        <v>0</v>
      </c>
      <c r="AE376" s="249">
        <f t="shared" si="162"/>
        <v>0</v>
      </c>
    </row>
    <row r="377" spans="1:31" s="110" customFormat="1" ht="40.5" customHeight="1" x14ac:dyDescent="0.3">
      <c r="A377" s="396"/>
      <c r="B377" s="393"/>
      <c r="C377" s="390"/>
      <c r="D377" s="381"/>
      <c r="E377" s="378"/>
      <c r="F377" s="169" t="s">
        <v>380</v>
      </c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253"/>
    </row>
    <row r="378" spans="1:31" s="110" customFormat="1" ht="39" customHeight="1" x14ac:dyDescent="0.3">
      <c r="A378" s="394"/>
      <c r="B378" s="391"/>
      <c r="C378" s="388"/>
      <c r="D378" s="379"/>
      <c r="E378" s="376"/>
      <c r="F378" s="170" t="s">
        <v>378</v>
      </c>
      <c r="G378" s="184"/>
      <c r="H378" s="125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258"/>
    </row>
    <row r="379" spans="1:31" s="110" customFormat="1" ht="39" customHeight="1" x14ac:dyDescent="0.3">
      <c r="A379" s="395"/>
      <c r="B379" s="392"/>
      <c r="C379" s="389"/>
      <c r="D379" s="380"/>
      <c r="E379" s="377"/>
      <c r="F379" s="171" t="s">
        <v>379</v>
      </c>
      <c r="G379" s="119">
        <f t="shared" si="162"/>
        <v>0</v>
      </c>
      <c r="H379" s="122">
        <f t="shared" si="162"/>
        <v>0</v>
      </c>
      <c r="I379" s="119">
        <f t="shared" si="162"/>
        <v>0</v>
      </c>
      <c r="J379" s="119">
        <f t="shared" si="162"/>
        <v>0</v>
      </c>
      <c r="K379" s="119">
        <f t="shared" si="162"/>
        <v>0</v>
      </c>
      <c r="L379" s="119">
        <f t="shared" si="162"/>
        <v>0</v>
      </c>
      <c r="M379" s="119">
        <f t="shared" si="162"/>
        <v>0</v>
      </c>
      <c r="N379" s="119">
        <f t="shared" si="162"/>
        <v>0</v>
      </c>
      <c r="O379" s="119">
        <f t="shared" si="162"/>
        <v>0</v>
      </c>
      <c r="P379" s="119">
        <f t="shared" si="162"/>
        <v>0</v>
      </c>
      <c r="Q379" s="119">
        <f t="shared" si="162"/>
        <v>0</v>
      </c>
      <c r="R379" s="119">
        <f t="shared" si="162"/>
        <v>0</v>
      </c>
      <c r="S379" s="119">
        <f t="shared" si="162"/>
        <v>0</v>
      </c>
      <c r="T379" s="119">
        <f t="shared" si="162"/>
        <v>0</v>
      </c>
      <c r="U379" s="119">
        <f t="shared" si="162"/>
        <v>0</v>
      </c>
      <c r="V379" s="119">
        <f t="shared" si="162"/>
        <v>0</v>
      </c>
      <c r="W379" s="119">
        <f t="shared" si="162"/>
        <v>0</v>
      </c>
      <c r="X379" s="119">
        <f t="shared" si="162"/>
        <v>0</v>
      </c>
      <c r="Y379" s="119">
        <f t="shared" si="162"/>
        <v>0</v>
      </c>
      <c r="Z379" s="119">
        <f t="shared" si="162"/>
        <v>0</v>
      </c>
      <c r="AA379" s="119">
        <f t="shared" si="162"/>
        <v>0</v>
      </c>
      <c r="AB379" s="119">
        <f t="shared" si="162"/>
        <v>0</v>
      </c>
      <c r="AC379" s="119">
        <f t="shared" si="162"/>
        <v>0</v>
      </c>
      <c r="AD379" s="119">
        <f t="shared" si="162"/>
        <v>0</v>
      </c>
      <c r="AE379" s="249">
        <f t="shared" si="162"/>
        <v>0</v>
      </c>
    </row>
    <row r="380" spans="1:31" s="110" customFormat="1" ht="39" customHeight="1" x14ac:dyDescent="0.3">
      <c r="A380" s="396"/>
      <c r="B380" s="393"/>
      <c r="C380" s="390"/>
      <c r="D380" s="381"/>
      <c r="E380" s="378"/>
      <c r="F380" s="169" t="s">
        <v>380</v>
      </c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253"/>
    </row>
    <row r="381" spans="1:31" s="110" customFormat="1" ht="39" customHeight="1" x14ac:dyDescent="0.3">
      <c r="A381" s="394"/>
      <c r="B381" s="391"/>
      <c r="C381" s="388"/>
      <c r="D381" s="379"/>
      <c r="E381" s="376"/>
      <c r="F381" s="170" t="s">
        <v>378</v>
      </c>
      <c r="G381" s="184"/>
      <c r="H381" s="125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258"/>
    </row>
    <row r="382" spans="1:31" s="110" customFormat="1" ht="39" customHeight="1" x14ac:dyDescent="0.3">
      <c r="A382" s="395"/>
      <c r="B382" s="392"/>
      <c r="C382" s="389"/>
      <c r="D382" s="380"/>
      <c r="E382" s="377"/>
      <c r="F382" s="171" t="s">
        <v>379</v>
      </c>
      <c r="G382" s="119">
        <f t="shared" ref="G382:T382" si="163">G383-G381</f>
        <v>0</v>
      </c>
      <c r="H382" s="122">
        <f t="shared" si="163"/>
        <v>0</v>
      </c>
      <c r="I382" s="119">
        <f t="shared" si="163"/>
        <v>0</v>
      </c>
      <c r="J382" s="119">
        <f t="shared" si="163"/>
        <v>0</v>
      </c>
      <c r="K382" s="119">
        <f t="shared" si="163"/>
        <v>0</v>
      </c>
      <c r="L382" s="119">
        <f t="shared" si="163"/>
        <v>0</v>
      </c>
      <c r="M382" s="119">
        <f t="shared" si="163"/>
        <v>0</v>
      </c>
      <c r="N382" s="119">
        <f t="shared" si="163"/>
        <v>0</v>
      </c>
      <c r="O382" s="119">
        <f t="shared" si="163"/>
        <v>0</v>
      </c>
      <c r="P382" s="119">
        <f t="shared" si="163"/>
        <v>0</v>
      </c>
      <c r="Q382" s="119">
        <f t="shared" si="163"/>
        <v>0</v>
      </c>
      <c r="R382" s="119">
        <f t="shared" si="163"/>
        <v>0</v>
      </c>
      <c r="S382" s="119">
        <f t="shared" si="163"/>
        <v>0</v>
      </c>
      <c r="T382" s="119">
        <f t="shared" si="163"/>
        <v>0</v>
      </c>
      <c r="U382" s="119">
        <f t="shared" ref="U382:AE382" si="164">U383-U381</f>
        <v>0</v>
      </c>
      <c r="V382" s="119">
        <f t="shared" si="164"/>
        <v>0</v>
      </c>
      <c r="W382" s="119">
        <f t="shared" si="164"/>
        <v>0</v>
      </c>
      <c r="X382" s="119">
        <f t="shared" si="164"/>
        <v>0</v>
      </c>
      <c r="Y382" s="119">
        <f t="shared" si="164"/>
        <v>0</v>
      </c>
      <c r="Z382" s="119">
        <f t="shared" si="164"/>
        <v>0</v>
      </c>
      <c r="AA382" s="119">
        <f t="shared" si="164"/>
        <v>0</v>
      </c>
      <c r="AB382" s="119">
        <f t="shared" si="164"/>
        <v>0</v>
      </c>
      <c r="AC382" s="119">
        <f t="shared" si="164"/>
        <v>0</v>
      </c>
      <c r="AD382" s="119">
        <f t="shared" si="164"/>
        <v>0</v>
      </c>
      <c r="AE382" s="249">
        <f t="shared" si="164"/>
        <v>0</v>
      </c>
    </row>
    <row r="383" spans="1:31" s="110" customFormat="1" ht="39" customHeight="1" x14ac:dyDescent="0.3">
      <c r="A383" s="396"/>
      <c r="B383" s="393"/>
      <c r="C383" s="390"/>
      <c r="D383" s="381"/>
      <c r="E383" s="378"/>
      <c r="F383" s="169" t="s">
        <v>380</v>
      </c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253"/>
    </row>
    <row r="384" spans="1:31" s="110" customFormat="1" ht="39" customHeight="1" x14ac:dyDescent="0.3">
      <c r="A384" s="394"/>
      <c r="B384" s="391"/>
      <c r="C384" s="388"/>
      <c r="D384" s="379"/>
      <c r="E384" s="376"/>
      <c r="F384" s="170" t="s">
        <v>378</v>
      </c>
      <c r="G384" s="184"/>
      <c r="H384" s="125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258"/>
    </row>
    <row r="385" spans="1:31" s="110" customFormat="1" ht="39" customHeight="1" x14ac:dyDescent="0.3">
      <c r="A385" s="395"/>
      <c r="B385" s="392"/>
      <c r="C385" s="389"/>
      <c r="D385" s="380"/>
      <c r="E385" s="377"/>
      <c r="F385" s="171" t="s">
        <v>379</v>
      </c>
      <c r="G385" s="119">
        <f>G386-G384</f>
        <v>0</v>
      </c>
      <c r="H385" s="122">
        <f t="shared" ref="H385" si="165">H386-H384</f>
        <v>0</v>
      </c>
      <c r="I385" s="119">
        <f t="shared" ref="I385" si="166">I386-I384</f>
        <v>0</v>
      </c>
      <c r="J385" s="119">
        <f t="shared" ref="J385" si="167">J386-J384</f>
        <v>0</v>
      </c>
      <c r="K385" s="119">
        <f t="shared" ref="K385" si="168">K386-K384</f>
        <v>0</v>
      </c>
      <c r="L385" s="119">
        <f t="shared" ref="L385" si="169">L386-L384</f>
        <v>0</v>
      </c>
      <c r="M385" s="119">
        <f t="shared" ref="M385" si="170">M386-M384</f>
        <v>0</v>
      </c>
      <c r="N385" s="119">
        <f t="shared" ref="N385" si="171">N386-N384</f>
        <v>0</v>
      </c>
      <c r="O385" s="119">
        <f t="shared" ref="O385" si="172">O386-O384</f>
        <v>0</v>
      </c>
      <c r="P385" s="119">
        <f t="shared" ref="P385" si="173">P386-P384</f>
        <v>0</v>
      </c>
      <c r="Q385" s="119">
        <f t="shared" ref="Q385" si="174">Q386-Q384</f>
        <v>0</v>
      </c>
      <c r="R385" s="119">
        <f t="shared" ref="R385" si="175">R386-R384</f>
        <v>0</v>
      </c>
      <c r="S385" s="119">
        <f t="shared" ref="S385" si="176">S386-S384</f>
        <v>0</v>
      </c>
      <c r="T385" s="119">
        <f t="shared" ref="T385:AE385" si="177">T386-T384</f>
        <v>0</v>
      </c>
      <c r="U385" s="119">
        <f t="shared" si="177"/>
        <v>0</v>
      </c>
      <c r="V385" s="119">
        <f t="shared" si="177"/>
        <v>0</v>
      </c>
      <c r="W385" s="119">
        <f t="shared" si="177"/>
        <v>0</v>
      </c>
      <c r="X385" s="119">
        <f t="shared" si="177"/>
        <v>0</v>
      </c>
      <c r="Y385" s="119">
        <f t="shared" si="177"/>
        <v>0</v>
      </c>
      <c r="Z385" s="119">
        <f t="shared" si="177"/>
        <v>0</v>
      </c>
      <c r="AA385" s="119">
        <f t="shared" si="177"/>
        <v>0</v>
      </c>
      <c r="AB385" s="119">
        <f t="shared" si="177"/>
        <v>0</v>
      </c>
      <c r="AC385" s="119">
        <f t="shared" si="177"/>
        <v>0</v>
      </c>
      <c r="AD385" s="119">
        <f t="shared" si="177"/>
        <v>0</v>
      </c>
      <c r="AE385" s="249">
        <f t="shared" si="177"/>
        <v>0</v>
      </c>
    </row>
    <row r="386" spans="1:31" s="110" customFormat="1" ht="39" customHeight="1" x14ac:dyDescent="0.3">
      <c r="A386" s="396"/>
      <c r="B386" s="393"/>
      <c r="C386" s="390"/>
      <c r="D386" s="381"/>
      <c r="E386" s="378"/>
      <c r="F386" s="169" t="s">
        <v>380</v>
      </c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253"/>
    </row>
    <row r="387" spans="1:31" s="110" customFormat="1" ht="39" customHeight="1" x14ac:dyDescent="0.3">
      <c r="A387" s="394"/>
      <c r="B387" s="391"/>
      <c r="C387" s="388"/>
      <c r="D387" s="379"/>
      <c r="E387" s="376"/>
      <c r="F387" s="170" t="s">
        <v>378</v>
      </c>
      <c r="G387" s="184"/>
      <c r="H387" s="125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258"/>
    </row>
    <row r="388" spans="1:31" s="110" customFormat="1" ht="39" customHeight="1" x14ac:dyDescent="0.3">
      <c r="A388" s="395"/>
      <c r="B388" s="392"/>
      <c r="C388" s="389"/>
      <c r="D388" s="380"/>
      <c r="E388" s="377"/>
      <c r="F388" s="171" t="s">
        <v>379</v>
      </c>
      <c r="G388" s="119">
        <f t="shared" ref="G388:AE388" si="178">G389-G387</f>
        <v>0</v>
      </c>
      <c r="H388" s="122">
        <f t="shared" si="178"/>
        <v>0</v>
      </c>
      <c r="I388" s="119">
        <f t="shared" si="178"/>
        <v>0</v>
      </c>
      <c r="J388" s="119">
        <f t="shared" si="178"/>
        <v>0</v>
      </c>
      <c r="K388" s="119">
        <f t="shared" si="178"/>
        <v>0</v>
      </c>
      <c r="L388" s="119">
        <f t="shared" si="178"/>
        <v>0</v>
      </c>
      <c r="M388" s="119">
        <f t="shared" si="178"/>
        <v>0</v>
      </c>
      <c r="N388" s="119">
        <f t="shared" si="178"/>
        <v>0</v>
      </c>
      <c r="O388" s="119">
        <f t="shared" si="178"/>
        <v>0</v>
      </c>
      <c r="P388" s="119">
        <f t="shared" si="178"/>
        <v>0</v>
      </c>
      <c r="Q388" s="119">
        <f t="shared" si="178"/>
        <v>0</v>
      </c>
      <c r="R388" s="119">
        <f t="shared" si="178"/>
        <v>0</v>
      </c>
      <c r="S388" s="119">
        <f t="shared" si="178"/>
        <v>0</v>
      </c>
      <c r="T388" s="119">
        <f t="shared" si="178"/>
        <v>0</v>
      </c>
      <c r="U388" s="119">
        <f t="shared" si="178"/>
        <v>0</v>
      </c>
      <c r="V388" s="119">
        <f t="shared" si="178"/>
        <v>0</v>
      </c>
      <c r="W388" s="119">
        <f t="shared" si="178"/>
        <v>0</v>
      </c>
      <c r="X388" s="119">
        <f t="shared" si="178"/>
        <v>0</v>
      </c>
      <c r="Y388" s="119">
        <f t="shared" si="178"/>
        <v>0</v>
      </c>
      <c r="Z388" s="119">
        <f t="shared" si="178"/>
        <v>0</v>
      </c>
      <c r="AA388" s="119">
        <f t="shared" si="178"/>
        <v>0</v>
      </c>
      <c r="AB388" s="119">
        <f t="shared" si="178"/>
        <v>0</v>
      </c>
      <c r="AC388" s="119">
        <f t="shared" si="178"/>
        <v>0</v>
      </c>
      <c r="AD388" s="119">
        <f t="shared" si="178"/>
        <v>0</v>
      </c>
      <c r="AE388" s="249">
        <f t="shared" si="178"/>
        <v>0</v>
      </c>
    </row>
    <row r="389" spans="1:31" s="110" customFormat="1" ht="39" customHeight="1" x14ac:dyDescent="0.3">
      <c r="A389" s="396"/>
      <c r="B389" s="393"/>
      <c r="C389" s="390"/>
      <c r="D389" s="381"/>
      <c r="E389" s="378"/>
      <c r="F389" s="169" t="s">
        <v>380</v>
      </c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253"/>
    </row>
    <row r="390" spans="1:31" s="110" customFormat="1" ht="45.75" customHeight="1" x14ac:dyDescent="0.3">
      <c r="A390" s="394"/>
      <c r="B390" s="391"/>
      <c r="C390" s="388"/>
      <c r="D390" s="422"/>
      <c r="E390" s="373"/>
      <c r="F390" s="170" t="s">
        <v>378</v>
      </c>
      <c r="G390" s="184"/>
      <c r="H390" s="125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258"/>
    </row>
    <row r="391" spans="1:31" s="110" customFormat="1" ht="45.75" customHeight="1" x14ac:dyDescent="0.3">
      <c r="A391" s="395"/>
      <c r="B391" s="392"/>
      <c r="C391" s="389"/>
      <c r="D391" s="423"/>
      <c r="E391" s="374"/>
      <c r="F391" s="171" t="s">
        <v>379</v>
      </c>
      <c r="G391" s="119">
        <f t="shared" ref="G391:AE391" si="179">G392-G390</f>
        <v>0</v>
      </c>
      <c r="H391" s="122">
        <f t="shared" si="179"/>
        <v>0</v>
      </c>
      <c r="I391" s="119">
        <f t="shared" si="179"/>
        <v>0</v>
      </c>
      <c r="J391" s="119">
        <f t="shared" si="179"/>
        <v>0</v>
      </c>
      <c r="K391" s="119">
        <f t="shared" si="179"/>
        <v>0</v>
      </c>
      <c r="L391" s="119">
        <f t="shared" si="179"/>
        <v>0</v>
      </c>
      <c r="M391" s="119">
        <f t="shared" si="179"/>
        <v>0</v>
      </c>
      <c r="N391" s="119">
        <f t="shared" si="179"/>
        <v>0</v>
      </c>
      <c r="O391" s="119">
        <f t="shared" si="179"/>
        <v>0</v>
      </c>
      <c r="P391" s="119">
        <f t="shared" si="179"/>
        <v>0</v>
      </c>
      <c r="Q391" s="119">
        <f t="shared" si="179"/>
        <v>0</v>
      </c>
      <c r="R391" s="119">
        <f t="shared" si="179"/>
        <v>0</v>
      </c>
      <c r="S391" s="119">
        <f t="shared" si="179"/>
        <v>0</v>
      </c>
      <c r="T391" s="119">
        <f t="shared" si="179"/>
        <v>0</v>
      </c>
      <c r="U391" s="119">
        <f t="shared" si="179"/>
        <v>0</v>
      </c>
      <c r="V391" s="119">
        <f t="shared" si="179"/>
        <v>0</v>
      </c>
      <c r="W391" s="119">
        <f t="shared" si="179"/>
        <v>0</v>
      </c>
      <c r="X391" s="119">
        <f t="shared" si="179"/>
        <v>0</v>
      </c>
      <c r="Y391" s="119">
        <f t="shared" si="179"/>
        <v>0</v>
      </c>
      <c r="Z391" s="119">
        <f t="shared" si="179"/>
        <v>0</v>
      </c>
      <c r="AA391" s="119">
        <f t="shared" si="179"/>
        <v>0</v>
      </c>
      <c r="AB391" s="119">
        <f t="shared" si="179"/>
        <v>0</v>
      </c>
      <c r="AC391" s="119">
        <f t="shared" si="179"/>
        <v>0</v>
      </c>
      <c r="AD391" s="119">
        <f t="shared" si="179"/>
        <v>0</v>
      </c>
      <c r="AE391" s="249">
        <f t="shared" si="179"/>
        <v>0</v>
      </c>
    </row>
    <row r="392" spans="1:31" s="110" customFormat="1" ht="45.75" customHeight="1" x14ac:dyDescent="0.3">
      <c r="A392" s="396"/>
      <c r="B392" s="393"/>
      <c r="C392" s="390"/>
      <c r="D392" s="424"/>
      <c r="E392" s="375"/>
      <c r="F392" s="169" t="s">
        <v>380</v>
      </c>
      <c r="G392" s="120"/>
      <c r="H392" s="124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253"/>
    </row>
    <row r="393" spans="1:31" s="110" customFormat="1" ht="83.25" customHeight="1" x14ac:dyDescent="0.3">
      <c r="A393" s="394"/>
      <c r="B393" s="391"/>
      <c r="C393" s="388"/>
      <c r="D393" s="379"/>
      <c r="E393" s="376"/>
      <c r="F393" s="170" t="s">
        <v>378</v>
      </c>
      <c r="G393" s="184"/>
      <c r="H393" s="125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258"/>
    </row>
    <row r="394" spans="1:31" s="110" customFormat="1" ht="83.25" customHeight="1" x14ac:dyDescent="0.3">
      <c r="A394" s="395"/>
      <c r="B394" s="392"/>
      <c r="C394" s="389"/>
      <c r="D394" s="380"/>
      <c r="E394" s="377"/>
      <c r="F394" s="171" t="s">
        <v>379</v>
      </c>
      <c r="G394" s="119">
        <f t="shared" ref="G394:AE394" si="180">G395-G393</f>
        <v>0</v>
      </c>
      <c r="H394" s="122">
        <f t="shared" si="180"/>
        <v>0</v>
      </c>
      <c r="I394" s="119">
        <f t="shared" si="180"/>
        <v>0</v>
      </c>
      <c r="J394" s="119">
        <f t="shared" si="180"/>
        <v>0</v>
      </c>
      <c r="K394" s="119">
        <f t="shared" si="180"/>
        <v>0</v>
      </c>
      <c r="L394" s="119">
        <f t="shared" si="180"/>
        <v>0</v>
      </c>
      <c r="M394" s="119">
        <f t="shared" si="180"/>
        <v>0</v>
      </c>
      <c r="N394" s="119">
        <f t="shared" si="180"/>
        <v>0</v>
      </c>
      <c r="O394" s="119">
        <f t="shared" si="180"/>
        <v>0</v>
      </c>
      <c r="P394" s="119">
        <f t="shared" si="180"/>
        <v>0</v>
      </c>
      <c r="Q394" s="119">
        <f t="shared" si="180"/>
        <v>0</v>
      </c>
      <c r="R394" s="119">
        <f t="shared" si="180"/>
        <v>0</v>
      </c>
      <c r="S394" s="119">
        <f t="shared" si="180"/>
        <v>0</v>
      </c>
      <c r="T394" s="119">
        <f t="shared" si="180"/>
        <v>0</v>
      </c>
      <c r="U394" s="119">
        <f t="shared" si="180"/>
        <v>0</v>
      </c>
      <c r="V394" s="119">
        <f t="shared" si="180"/>
        <v>0</v>
      </c>
      <c r="W394" s="119">
        <f t="shared" si="180"/>
        <v>0</v>
      </c>
      <c r="X394" s="119">
        <f t="shared" si="180"/>
        <v>0</v>
      </c>
      <c r="Y394" s="119">
        <f t="shared" si="180"/>
        <v>0</v>
      </c>
      <c r="Z394" s="119">
        <f t="shared" si="180"/>
        <v>0</v>
      </c>
      <c r="AA394" s="119">
        <f t="shared" si="180"/>
        <v>0</v>
      </c>
      <c r="AB394" s="119">
        <f t="shared" si="180"/>
        <v>0</v>
      </c>
      <c r="AC394" s="119">
        <f t="shared" si="180"/>
        <v>0</v>
      </c>
      <c r="AD394" s="119">
        <f t="shared" si="180"/>
        <v>0</v>
      </c>
      <c r="AE394" s="249">
        <f t="shared" si="180"/>
        <v>0</v>
      </c>
    </row>
    <row r="395" spans="1:31" s="110" customFormat="1" ht="83.25" customHeight="1" x14ac:dyDescent="0.3">
      <c r="A395" s="396"/>
      <c r="B395" s="393"/>
      <c r="C395" s="390"/>
      <c r="D395" s="381"/>
      <c r="E395" s="378"/>
      <c r="F395" s="169" t="s">
        <v>380</v>
      </c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253"/>
    </row>
    <row r="396" spans="1:31" s="110" customFormat="1" ht="67.5" customHeight="1" x14ac:dyDescent="0.3">
      <c r="A396" s="394"/>
      <c r="B396" s="391"/>
      <c r="C396" s="388"/>
      <c r="D396" s="379"/>
      <c r="E396" s="376"/>
      <c r="F396" s="170" t="s">
        <v>378</v>
      </c>
      <c r="G396" s="184"/>
      <c r="H396" s="125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258"/>
    </row>
    <row r="397" spans="1:31" s="110" customFormat="1" ht="67.5" customHeight="1" x14ac:dyDescent="0.3">
      <c r="A397" s="395"/>
      <c r="B397" s="392"/>
      <c r="C397" s="389"/>
      <c r="D397" s="380"/>
      <c r="E397" s="377"/>
      <c r="F397" s="171" t="s">
        <v>379</v>
      </c>
      <c r="G397" s="119">
        <f t="shared" ref="G397:AE397" si="181">G398-G396</f>
        <v>0</v>
      </c>
      <c r="H397" s="122">
        <f t="shared" si="181"/>
        <v>0</v>
      </c>
      <c r="I397" s="119">
        <f t="shared" si="181"/>
        <v>0</v>
      </c>
      <c r="J397" s="119">
        <f t="shared" si="181"/>
        <v>0</v>
      </c>
      <c r="K397" s="119">
        <f t="shared" si="181"/>
        <v>0</v>
      </c>
      <c r="L397" s="119">
        <f t="shared" si="181"/>
        <v>0</v>
      </c>
      <c r="M397" s="119">
        <f t="shared" si="181"/>
        <v>0</v>
      </c>
      <c r="N397" s="119">
        <f t="shared" si="181"/>
        <v>0</v>
      </c>
      <c r="O397" s="119">
        <f t="shared" si="181"/>
        <v>0</v>
      </c>
      <c r="P397" s="119">
        <f t="shared" si="181"/>
        <v>0</v>
      </c>
      <c r="Q397" s="119">
        <f t="shared" si="181"/>
        <v>0</v>
      </c>
      <c r="R397" s="119">
        <f t="shared" si="181"/>
        <v>0</v>
      </c>
      <c r="S397" s="119">
        <f t="shared" si="181"/>
        <v>0</v>
      </c>
      <c r="T397" s="119">
        <f t="shared" si="181"/>
        <v>0</v>
      </c>
      <c r="U397" s="119">
        <f t="shared" si="181"/>
        <v>0</v>
      </c>
      <c r="V397" s="119">
        <f t="shared" si="181"/>
        <v>0</v>
      </c>
      <c r="W397" s="119">
        <f t="shared" si="181"/>
        <v>0</v>
      </c>
      <c r="X397" s="119">
        <f t="shared" si="181"/>
        <v>0</v>
      </c>
      <c r="Y397" s="119">
        <f t="shared" si="181"/>
        <v>0</v>
      </c>
      <c r="Z397" s="119">
        <f t="shared" si="181"/>
        <v>0</v>
      </c>
      <c r="AA397" s="119">
        <f t="shared" si="181"/>
        <v>0</v>
      </c>
      <c r="AB397" s="119">
        <f t="shared" si="181"/>
        <v>0</v>
      </c>
      <c r="AC397" s="119">
        <f t="shared" si="181"/>
        <v>0</v>
      </c>
      <c r="AD397" s="119">
        <f t="shared" si="181"/>
        <v>0</v>
      </c>
      <c r="AE397" s="249">
        <f t="shared" si="181"/>
        <v>0</v>
      </c>
    </row>
    <row r="398" spans="1:31" s="110" customFormat="1" ht="67.5" customHeight="1" x14ac:dyDescent="0.3">
      <c r="A398" s="396"/>
      <c r="B398" s="393"/>
      <c r="C398" s="390"/>
      <c r="D398" s="381"/>
      <c r="E398" s="378"/>
      <c r="F398" s="169" t="s">
        <v>380</v>
      </c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253"/>
    </row>
    <row r="399" spans="1:31" s="110" customFormat="1" ht="49.5" customHeight="1" x14ac:dyDescent="0.3">
      <c r="A399" s="394"/>
      <c r="B399" s="391"/>
      <c r="C399" s="388"/>
      <c r="D399" s="379"/>
      <c r="E399" s="376"/>
      <c r="F399" s="170" t="s">
        <v>378</v>
      </c>
      <c r="G399" s="184"/>
      <c r="H399" s="125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258"/>
    </row>
    <row r="400" spans="1:31" s="110" customFormat="1" ht="49.5" customHeight="1" x14ac:dyDescent="0.3">
      <c r="A400" s="395"/>
      <c r="B400" s="392"/>
      <c r="C400" s="389"/>
      <c r="D400" s="380"/>
      <c r="E400" s="377"/>
      <c r="F400" s="171" t="s">
        <v>379</v>
      </c>
      <c r="G400" s="119">
        <f t="shared" ref="G400:AE400" si="182">G401-G399</f>
        <v>0</v>
      </c>
      <c r="H400" s="122">
        <f t="shared" si="182"/>
        <v>0</v>
      </c>
      <c r="I400" s="119">
        <f t="shared" si="182"/>
        <v>0</v>
      </c>
      <c r="J400" s="119">
        <f t="shared" si="182"/>
        <v>0</v>
      </c>
      <c r="K400" s="119">
        <f t="shared" si="182"/>
        <v>0</v>
      </c>
      <c r="L400" s="119">
        <f t="shared" si="182"/>
        <v>0</v>
      </c>
      <c r="M400" s="119">
        <f t="shared" si="182"/>
        <v>0</v>
      </c>
      <c r="N400" s="119">
        <f t="shared" si="182"/>
        <v>0</v>
      </c>
      <c r="O400" s="119">
        <f t="shared" si="182"/>
        <v>0</v>
      </c>
      <c r="P400" s="119">
        <f t="shared" si="182"/>
        <v>0</v>
      </c>
      <c r="Q400" s="119">
        <f t="shared" si="182"/>
        <v>0</v>
      </c>
      <c r="R400" s="119">
        <f t="shared" si="182"/>
        <v>0</v>
      </c>
      <c r="S400" s="119">
        <f t="shared" si="182"/>
        <v>0</v>
      </c>
      <c r="T400" s="119">
        <f t="shared" si="182"/>
        <v>0</v>
      </c>
      <c r="U400" s="119">
        <f t="shared" si="182"/>
        <v>0</v>
      </c>
      <c r="V400" s="119">
        <f t="shared" si="182"/>
        <v>0</v>
      </c>
      <c r="W400" s="119">
        <f t="shared" si="182"/>
        <v>0</v>
      </c>
      <c r="X400" s="119">
        <f t="shared" si="182"/>
        <v>0</v>
      </c>
      <c r="Y400" s="119">
        <f t="shared" si="182"/>
        <v>0</v>
      </c>
      <c r="Z400" s="119">
        <f t="shared" si="182"/>
        <v>0</v>
      </c>
      <c r="AA400" s="119">
        <f t="shared" si="182"/>
        <v>0</v>
      </c>
      <c r="AB400" s="119">
        <f t="shared" si="182"/>
        <v>0</v>
      </c>
      <c r="AC400" s="119">
        <f t="shared" si="182"/>
        <v>0</v>
      </c>
      <c r="AD400" s="119">
        <f t="shared" si="182"/>
        <v>0</v>
      </c>
      <c r="AE400" s="249">
        <f t="shared" si="182"/>
        <v>0</v>
      </c>
    </row>
    <row r="401" spans="1:31" s="110" customFormat="1" ht="49.5" customHeight="1" x14ac:dyDescent="0.3">
      <c r="A401" s="396"/>
      <c r="B401" s="393"/>
      <c r="C401" s="390"/>
      <c r="D401" s="381"/>
      <c r="E401" s="378"/>
      <c r="F401" s="169" t="s">
        <v>380</v>
      </c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253"/>
    </row>
    <row r="402" spans="1:31" s="110" customFormat="1" ht="83.25" customHeight="1" x14ac:dyDescent="0.3">
      <c r="A402" s="394"/>
      <c r="B402" s="391"/>
      <c r="C402" s="388"/>
      <c r="D402" s="422"/>
      <c r="E402" s="373"/>
      <c r="F402" s="170" t="s">
        <v>378</v>
      </c>
      <c r="G402" s="184"/>
      <c r="H402" s="125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258"/>
    </row>
    <row r="403" spans="1:31" s="110" customFormat="1" ht="83.25" customHeight="1" x14ac:dyDescent="0.3">
      <c r="A403" s="395"/>
      <c r="B403" s="392"/>
      <c r="C403" s="389"/>
      <c r="D403" s="423"/>
      <c r="E403" s="374"/>
      <c r="F403" s="171" t="s">
        <v>379</v>
      </c>
      <c r="G403" s="119">
        <f t="shared" ref="G403:AE403" si="183">G404-G402</f>
        <v>0</v>
      </c>
      <c r="H403" s="122">
        <f t="shared" si="183"/>
        <v>0</v>
      </c>
      <c r="I403" s="119">
        <f t="shared" si="183"/>
        <v>0</v>
      </c>
      <c r="J403" s="119">
        <f t="shared" si="183"/>
        <v>0</v>
      </c>
      <c r="K403" s="119">
        <f t="shared" si="183"/>
        <v>0</v>
      </c>
      <c r="L403" s="119">
        <f t="shared" si="183"/>
        <v>0</v>
      </c>
      <c r="M403" s="119">
        <f t="shared" si="183"/>
        <v>0</v>
      </c>
      <c r="N403" s="119">
        <f t="shared" si="183"/>
        <v>0</v>
      </c>
      <c r="O403" s="119">
        <f t="shared" si="183"/>
        <v>0</v>
      </c>
      <c r="P403" s="119">
        <f t="shared" si="183"/>
        <v>0</v>
      </c>
      <c r="Q403" s="119">
        <f t="shared" si="183"/>
        <v>0</v>
      </c>
      <c r="R403" s="119">
        <f t="shared" si="183"/>
        <v>0</v>
      </c>
      <c r="S403" s="119">
        <f t="shared" si="183"/>
        <v>0</v>
      </c>
      <c r="T403" s="119">
        <f t="shared" si="183"/>
        <v>0</v>
      </c>
      <c r="U403" s="119">
        <f t="shared" si="183"/>
        <v>0</v>
      </c>
      <c r="V403" s="119">
        <f t="shared" si="183"/>
        <v>0</v>
      </c>
      <c r="W403" s="119">
        <f t="shared" si="183"/>
        <v>0</v>
      </c>
      <c r="X403" s="119">
        <f t="shared" si="183"/>
        <v>0</v>
      </c>
      <c r="Y403" s="119">
        <f t="shared" si="183"/>
        <v>0</v>
      </c>
      <c r="Z403" s="119">
        <f t="shared" si="183"/>
        <v>0</v>
      </c>
      <c r="AA403" s="119">
        <f t="shared" si="183"/>
        <v>0</v>
      </c>
      <c r="AB403" s="119">
        <f t="shared" si="183"/>
        <v>0</v>
      </c>
      <c r="AC403" s="119">
        <f t="shared" si="183"/>
        <v>0</v>
      </c>
      <c r="AD403" s="119">
        <f t="shared" si="183"/>
        <v>0</v>
      </c>
      <c r="AE403" s="249">
        <f t="shared" si="183"/>
        <v>0</v>
      </c>
    </row>
    <row r="404" spans="1:31" s="110" customFormat="1" ht="83.25" customHeight="1" x14ac:dyDescent="0.3">
      <c r="A404" s="396"/>
      <c r="B404" s="393"/>
      <c r="C404" s="390"/>
      <c r="D404" s="424"/>
      <c r="E404" s="375"/>
      <c r="F404" s="169" t="s">
        <v>380</v>
      </c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253"/>
    </row>
    <row r="405" spans="1:31" s="110" customFormat="1" ht="38.25" customHeight="1" x14ac:dyDescent="0.3">
      <c r="A405" s="394"/>
      <c r="B405" s="391"/>
      <c r="C405" s="388"/>
      <c r="D405" s="379"/>
      <c r="E405" s="376"/>
      <c r="F405" s="170" t="s">
        <v>378</v>
      </c>
      <c r="G405" s="184"/>
      <c r="H405" s="125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258"/>
    </row>
    <row r="406" spans="1:31" s="110" customFormat="1" ht="38.25" customHeight="1" x14ac:dyDescent="0.3">
      <c r="A406" s="395"/>
      <c r="B406" s="392"/>
      <c r="C406" s="389"/>
      <c r="D406" s="380"/>
      <c r="E406" s="377"/>
      <c r="F406" s="171" t="s">
        <v>379</v>
      </c>
      <c r="G406" s="119">
        <f t="shared" ref="G406:T406" si="184">G407-G405</f>
        <v>0</v>
      </c>
      <c r="H406" s="122">
        <f t="shared" si="184"/>
        <v>0</v>
      </c>
      <c r="I406" s="119">
        <f t="shared" si="184"/>
        <v>0</v>
      </c>
      <c r="J406" s="119">
        <f t="shared" si="184"/>
        <v>0</v>
      </c>
      <c r="K406" s="119">
        <f t="shared" si="184"/>
        <v>0</v>
      </c>
      <c r="L406" s="119">
        <f t="shared" si="184"/>
        <v>0</v>
      </c>
      <c r="M406" s="119">
        <f t="shared" si="184"/>
        <v>0</v>
      </c>
      <c r="N406" s="119">
        <f t="shared" si="184"/>
        <v>0</v>
      </c>
      <c r="O406" s="119">
        <f t="shared" si="184"/>
        <v>0</v>
      </c>
      <c r="P406" s="119">
        <f t="shared" si="184"/>
        <v>0</v>
      </c>
      <c r="Q406" s="119">
        <f t="shared" si="184"/>
        <v>0</v>
      </c>
      <c r="R406" s="119">
        <f t="shared" si="184"/>
        <v>0</v>
      </c>
      <c r="S406" s="119">
        <f t="shared" si="184"/>
        <v>0</v>
      </c>
      <c r="T406" s="119">
        <f t="shared" si="184"/>
        <v>0</v>
      </c>
      <c r="U406" s="119">
        <f t="shared" ref="U406:AE406" si="185">U407-U405</f>
        <v>0</v>
      </c>
      <c r="V406" s="119">
        <f t="shared" si="185"/>
        <v>0</v>
      </c>
      <c r="W406" s="119">
        <f t="shared" si="185"/>
        <v>0</v>
      </c>
      <c r="X406" s="119">
        <f t="shared" si="185"/>
        <v>0</v>
      </c>
      <c r="Y406" s="119">
        <f t="shared" si="185"/>
        <v>0</v>
      </c>
      <c r="Z406" s="119">
        <f t="shared" si="185"/>
        <v>0</v>
      </c>
      <c r="AA406" s="119">
        <f t="shared" si="185"/>
        <v>0</v>
      </c>
      <c r="AB406" s="119">
        <f t="shared" si="185"/>
        <v>0</v>
      </c>
      <c r="AC406" s="119">
        <f t="shared" si="185"/>
        <v>0</v>
      </c>
      <c r="AD406" s="119">
        <f t="shared" si="185"/>
        <v>0</v>
      </c>
      <c r="AE406" s="249">
        <f t="shared" si="185"/>
        <v>0</v>
      </c>
    </row>
    <row r="407" spans="1:31" s="110" customFormat="1" ht="38.25" customHeight="1" x14ac:dyDescent="0.3">
      <c r="A407" s="396"/>
      <c r="B407" s="393"/>
      <c r="C407" s="390"/>
      <c r="D407" s="381"/>
      <c r="E407" s="378"/>
      <c r="F407" s="169" t="s">
        <v>380</v>
      </c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253"/>
    </row>
    <row r="408" spans="1:31" s="110" customFormat="1" ht="82.5" customHeight="1" x14ac:dyDescent="0.3">
      <c r="A408" s="394"/>
      <c r="B408" s="391"/>
      <c r="C408" s="388"/>
      <c r="D408" s="379"/>
      <c r="E408" s="376"/>
      <c r="F408" s="170" t="s">
        <v>378</v>
      </c>
      <c r="G408" s="184"/>
      <c r="H408" s="125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258"/>
    </row>
    <row r="409" spans="1:31" s="110" customFormat="1" ht="82.5" customHeight="1" x14ac:dyDescent="0.3">
      <c r="A409" s="395"/>
      <c r="B409" s="392"/>
      <c r="C409" s="389"/>
      <c r="D409" s="380"/>
      <c r="E409" s="377"/>
      <c r="F409" s="171" t="s">
        <v>379</v>
      </c>
      <c r="G409" s="119">
        <f t="shared" ref="G409:AE409" si="186">G410-G408</f>
        <v>0</v>
      </c>
      <c r="H409" s="122">
        <f t="shared" si="186"/>
        <v>0</v>
      </c>
      <c r="I409" s="119">
        <f t="shared" si="186"/>
        <v>0</v>
      </c>
      <c r="J409" s="119">
        <f t="shared" si="186"/>
        <v>0</v>
      </c>
      <c r="K409" s="119">
        <f t="shared" si="186"/>
        <v>0</v>
      </c>
      <c r="L409" s="119">
        <f t="shared" si="186"/>
        <v>0</v>
      </c>
      <c r="M409" s="119">
        <f t="shared" si="186"/>
        <v>0</v>
      </c>
      <c r="N409" s="119">
        <f t="shared" si="186"/>
        <v>0</v>
      </c>
      <c r="O409" s="119">
        <f t="shared" si="186"/>
        <v>0</v>
      </c>
      <c r="P409" s="119">
        <f t="shared" si="186"/>
        <v>0</v>
      </c>
      <c r="Q409" s="119">
        <f t="shared" si="186"/>
        <v>0</v>
      </c>
      <c r="R409" s="119">
        <f t="shared" si="186"/>
        <v>0</v>
      </c>
      <c r="S409" s="119">
        <f t="shared" si="186"/>
        <v>0</v>
      </c>
      <c r="T409" s="119">
        <f t="shared" si="186"/>
        <v>0</v>
      </c>
      <c r="U409" s="119">
        <f t="shared" si="186"/>
        <v>0</v>
      </c>
      <c r="V409" s="119">
        <f t="shared" si="186"/>
        <v>0</v>
      </c>
      <c r="W409" s="119">
        <f t="shared" si="186"/>
        <v>0</v>
      </c>
      <c r="X409" s="119">
        <f t="shared" si="186"/>
        <v>0</v>
      </c>
      <c r="Y409" s="119">
        <f t="shared" si="186"/>
        <v>0</v>
      </c>
      <c r="Z409" s="119">
        <f t="shared" si="186"/>
        <v>0</v>
      </c>
      <c r="AA409" s="119">
        <f t="shared" si="186"/>
        <v>0</v>
      </c>
      <c r="AB409" s="119">
        <f t="shared" si="186"/>
        <v>0</v>
      </c>
      <c r="AC409" s="119">
        <f t="shared" si="186"/>
        <v>0</v>
      </c>
      <c r="AD409" s="119">
        <f t="shared" si="186"/>
        <v>0</v>
      </c>
      <c r="AE409" s="249">
        <f t="shared" si="186"/>
        <v>0</v>
      </c>
    </row>
    <row r="410" spans="1:31" s="110" customFormat="1" ht="82.5" customHeight="1" x14ac:dyDescent="0.3">
      <c r="A410" s="396"/>
      <c r="B410" s="393"/>
      <c r="C410" s="390"/>
      <c r="D410" s="381"/>
      <c r="E410" s="378"/>
      <c r="F410" s="169" t="s">
        <v>380</v>
      </c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253"/>
    </row>
    <row r="411" spans="1:31" s="110" customFormat="1" ht="56.25" customHeight="1" x14ac:dyDescent="0.3">
      <c r="A411" s="394"/>
      <c r="B411" s="391"/>
      <c r="C411" s="388"/>
      <c r="D411" s="379"/>
      <c r="E411" s="376"/>
      <c r="F411" s="170" t="s">
        <v>378</v>
      </c>
      <c r="G411" s="184"/>
      <c r="H411" s="125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258"/>
    </row>
    <row r="412" spans="1:31" s="110" customFormat="1" ht="56.25" customHeight="1" x14ac:dyDescent="0.3">
      <c r="A412" s="395"/>
      <c r="B412" s="392"/>
      <c r="C412" s="389"/>
      <c r="D412" s="380"/>
      <c r="E412" s="377"/>
      <c r="F412" s="171" t="s">
        <v>379</v>
      </c>
      <c r="G412" s="119">
        <f t="shared" ref="G412:AE412" si="187">G413-G411</f>
        <v>0</v>
      </c>
      <c r="H412" s="122">
        <f t="shared" si="187"/>
        <v>0</v>
      </c>
      <c r="I412" s="119">
        <f t="shared" si="187"/>
        <v>0</v>
      </c>
      <c r="J412" s="119">
        <f t="shared" si="187"/>
        <v>0</v>
      </c>
      <c r="K412" s="119">
        <f t="shared" si="187"/>
        <v>0</v>
      </c>
      <c r="L412" s="119">
        <f t="shared" si="187"/>
        <v>0</v>
      </c>
      <c r="M412" s="119">
        <f t="shared" si="187"/>
        <v>0</v>
      </c>
      <c r="N412" s="119">
        <f t="shared" si="187"/>
        <v>0</v>
      </c>
      <c r="O412" s="119">
        <f t="shared" si="187"/>
        <v>0</v>
      </c>
      <c r="P412" s="119">
        <f t="shared" si="187"/>
        <v>0</v>
      </c>
      <c r="Q412" s="119">
        <f t="shared" si="187"/>
        <v>0</v>
      </c>
      <c r="R412" s="119">
        <f t="shared" si="187"/>
        <v>0</v>
      </c>
      <c r="S412" s="119">
        <f t="shared" si="187"/>
        <v>0</v>
      </c>
      <c r="T412" s="119">
        <f t="shared" si="187"/>
        <v>0</v>
      </c>
      <c r="U412" s="119">
        <f t="shared" si="187"/>
        <v>0</v>
      </c>
      <c r="V412" s="119">
        <f t="shared" si="187"/>
        <v>0</v>
      </c>
      <c r="W412" s="119">
        <f t="shared" si="187"/>
        <v>0</v>
      </c>
      <c r="X412" s="119">
        <f t="shared" si="187"/>
        <v>0</v>
      </c>
      <c r="Y412" s="119">
        <f t="shared" si="187"/>
        <v>0</v>
      </c>
      <c r="Z412" s="119">
        <f t="shared" si="187"/>
        <v>0</v>
      </c>
      <c r="AA412" s="119">
        <f t="shared" si="187"/>
        <v>0</v>
      </c>
      <c r="AB412" s="119">
        <f t="shared" si="187"/>
        <v>0</v>
      </c>
      <c r="AC412" s="119">
        <f t="shared" si="187"/>
        <v>0</v>
      </c>
      <c r="AD412" s="119">
        <f t="shared" si="187"/>
        <v>0</v>
      </c>
      <c r="AE412" s="249">
        <f t="shared" si="187"/>
        <v>0</v>
      </c>
    </row>
    <row r="413" spans="1:31" s="110" customFormat="1" ht="56.25" customHeight="1" x14ac:dyDescent="0.3">
      <c r="A413" s="396"/>
      <c r="B413" s="393"/>
      <c r="C413" s="390"/>
      <c r="D413" s="381"/>
      <c r="E413" s="378"/>
      <c r="F413" s="169" t="s">
        <v>380</v>
      </c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253"/>
    </row>
    <row r="414" spans="1:31" s="110" customFormat="1" ht="54" customHeight="1" x14ac:dyDescent="0.3">
      <c r="A414" s="394"/>
      <c r="B414" s="391"/>
      <c r="C414" s="388"/>
      <c r="D414" s="379"/>
      <c r="E414" s="376"/>
      <c r="F414" s="170" t="s">
        <v>378</v>
      </c>
      <c r="G414" s="184"/>
      <c r="H414" s="125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258"/>
    </row>
    <row r="415" spans="1:31" s="110" customFormat="1" ht="54" customHeight="1" x14ac:dyDescent="0.3">
      <c r="A415" s="395"/>
      <c r="B415" s="392"/>
      <c r="C415" s="389"/>
      <c r="D415" s="380"/>
      <c r="E415" s="377"/>
      <c r="F415" s="171" t="s">
        <v>379</v>
      </c>
      <c r="G415" s="119">
        <f t="shared" ref="G415:AE415" si="188">G416-G414</f>
        <v>0</v>
      </c>
      <c r="H415" s="122">
        <f t="shared" si="188"/>
        <v>0</v>
      </c>
      <c r="I415" s="119">
        <f t="shared" si="188"/>
        <v>0</v>
      </c>
      <c r="J415" s="119">
        <f t="shared" si="188"/>
        <v>0</v>
      </c>
      <c r="K415" s="119">
        <f t="shared" si="188"/>
        <v>0</v>
      </c>
      <c r="L415" s="119">
        <f t="shared" si="188"/>
        <v>0</v>
      </c>
      <c r="M415" s="119">
        <f t="shared" si="188"/>
        <v>0</v>
      </c>
      <c r="N415" s="119">
        <f t="shared" si="188"/>
        <v>0</v>
      </c>
      <c r="O415" s="119">
        <f t="shared" si="188"/>
        <v>0</v>
      </c>
      <c r="P415" s="119">
        <f t="shared" si="188"/>
        <v>0</v>
      </c>
      <c r="Q415" s="119">
        <f t="shared" si="188"/>
        <v>0</v>
      </c>
      <c r="R415" s="119">
        <f t="shared" si="188"/>
        <v>0</v>
      </c>
      <c r="S415" s="119">
        <f t="shared" si="188"/>
        <v>0</v>
      </c>
      <c r="T415" s="119">
        <f t="shared" si="188"/>
        <v>0</v>
      </c>
      <c r="U415" s="119">
        <f t="shared" si="188"/>
        <v>0</v>
      </c>
      <c r="V415" s="119">
        <f t="shared" si="188"/>
        <v>0</v>
      </c>
      <c r="W415" s="119">
        <f t="shared" si="188"/>
        <v>0</v>
      </c>
      <c r="X415" s="119">
        <f t="shared" si="188"/>
        <v>0</v>
      </c>
      <c r="Y415" s="119">
        <f t="shared" si="188"/>
        <v>0</v>
      </c>
      <c r="Z415" s="119">
        <f t="shared" si="188"/>
        <v>0</v>
      </c>
      <c r="AA415" s="119">
        <f t="shared" si="188"/>
        <v>0</v>
      </c>
      <c r="AB415" s="119">
        <f t="shared" si="188"/>
        <v>0</v>
      </c>
      <c r="AC415" s="119">
        <f t="shared" si="188"/>
        <v>0</v>
      </c>
      <c r="AD415" s="119">
        <f t="shared" si="188"/>
        <v>0</v>
      </c>
      <c r="AE415" s="249">
        <f t="shared" si="188"/>
        <v>0</v>
      </c>
    </row>
    <row r="416" spans="1:31" s="110" customFormat="1" ht="54" customHeight="1" x14ac:dyDescent="0.3">
      <c r="A416" s="396"/>
      <c r="B416" s="393"/>
      <c r="C416" s="390"/>
      <c r="D416" s="381"/>
      <c r="E416" s="378"/>
      <c r="F416" s="169" t="s">
        <v>380</v>
      </c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253"/>
    </row>
    <row r="417" spans="1:31" s="110" customFormat="1" ht="61.5" customHeight="1" x14ac:dyDescent="0.3">
      <c r="A417" s="394"/>
      <c r="B417" s="391"/>
      <c r="C417" s="388"/>
      <c r="D417" s="379"/>
      <c r="E417" s="376"/>
      <c r="F417" s="170" t="s">
        <v>378</v>
      </c>
      <c r="G417" s="184"/>
      <c r="H417" s="125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258"/>
    </row>
    <row r="418" spans="1:31" s="110" customFormat="1" ht="61.5" customHeight="1" x14ac:dyDescent="0.3">
      <c r="A418" s="395"/>
      <c r="B418" s="392"/>
      <c r="C418" s="389"/>
      <c r="D418" s="380"/>
      <c r="E418" s="377"/>
      <c r="F418" s="171" t="s">
        <v>379</v>
      </c>
      <c r="G418" s="119">
        <f t="shared" ref="G418:AE418" si="189">G419-G417</f>
        <v>0</v>
      </c>
      <c r="H418" s="122">
        <f t="shared" si="189"/>
        <v>0</v>
      </c>
      <c r="I418" s="119">
        <f t="shared" si="189"/>
        <v>0</v>
      </c>
      <c r="J418" s="119">
        <f t="shared" si="189"/>
        <v>0</v>
      </c>
      <c r="K418" s="119">
        <f t="shared" si="189"/>
        <v>0</v>
      </c>
      <c r="L418" s="119">
        <f t="shared" si="189"/>
        <v>0</v>
      </c>
      <c r="M418" s="119">
        <f t="shared" si="189"/>
        <v>0</v>
      </c>
      <c r="N418" s="119">
        <f t="shared" si="189"/>
        <v>0</v>
      </c>
      <c r="O418" s="119">
        <f t="shared" si="189"/>
        <v>0</v>
      </c>
      <c r="P418" s="119">
        <f t="shared" si="189"/>
        <v>0</v>
      </c>
      <c r="Q418" s="119">
        <f t="shared" si="189"/>
        <v>0</v>
      </c>
      <c r="R418" s="119">
        <f t="shared" si="189"/>
        <v>0</v>
      </c>
      <c r="S418" s="119">
        <f t="shared" si="189"/>
        <v>0</v>
      </c>
      <c r="T418" s="119">
        <f t="shared" si="189"/>
        <v>0</v>
      </c>
      <c r="U418" s="119">
        <f t="shared" si="189"/>
        <v>0</v>
      </c>
      <c r="V418" s="119">
        <f t="shared" si="189"/>
        <v>0</v>
      </c>
      <c r="W418" s="119">
        <f t="shared" si="189"/>
        <v>0</v>
      </c>
      <c r="X418" s="119">
        <f t="shared" si="189"/>
        <v>0</v>
      </c>
      <c r="Y418" s="119">
        <f t="shared" si="189"/>
        <v>0</v>
      </c>
      <c r="Z418" s="119">
        <f t="shared" si="189"/>
        <v>0</v>
      </c>
      <c r="AA418" s="119">
        <f t="shared" si="189"/>
        <v>0</v>
      </c>
      <c r="AB418" s="119">
        <f t="shared" si="189"/>
        <v>0</v>
      </c>
      <c r="AC418" s="119">
        <f t="shared" si="189"/>
        <v>0</v>
      </c>
      <c r="AD418" s="119">
        <f t="shared" si="189"/>
        <v>0</v>
      </c>
      <c r="AE418" s="249">
        <f t="shared" si="189"/>
        <v>0</v>
      </c>
    </row>
    <row r="419" spans="1:31" s="110" customFormat="1" ht="61.5" customHeight="1" x14ac:dyDescent="0.3">
      <c r="A419" s="396"/>
      <c r="B419" s="393"/>
      <c r="C419" s="390"/>
      <c r="D419" s="381"/>
      <c r="E419" s="378"/>
      <c r="F419" s="169" t="s">
        <v>380</v>
      </c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253"/>
    </row>
    <row r="420" spans="1:31" s="110" customFormat="1" ht="54" customHeight="1" x14ac:dyDescent="0.3">
      <c r="A420" s="394"/>
      <c r="B420" s="391"/>
      <c r="C420" s="388"/>
      <c r="D420" s="379"/>
      <c r="E420" s="376"/>
      <c r="F420" s="170" t="s">
        <v>378</v>
      </c>
      <c r="G420" s="184"/>
      <c r="H420" s="125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258"/>
    </row>
    <row r="421" spans="1:31" s="110" customFormat="1" ht="54" customHeight="1" x14ac:dyDescent="0.3">
      <c r="A421" s="395"/>
      <c r="B421" s="392"/>
      <c r="C421" s="389"/>
      <c r="D421" s="380"/>
      <c r="E421" s="377"/>
      <c r="F421" s="171" t="s">
        <v>379</v>
      </c>
      <c r="G421" s="119">
        <f t="shared" ref="G421:AE421" si="190">G422-G420</f>
        <v>0</v>
      </c>
      <c r="H421" s="122">
        <f t="shared" si="190"/>
        <v>0</v>
      </c>
      <c r="I421" s="119">
        <f t="shared" si="190"/>
        <v>0</v>
      </c>
      <c r="J421" s="119">
        <f t="shared" si="190"/>
        <v>0</v>
      </c>
      <c r="K421" s="119">
        <f t="shared" si="190"/>
        <v>0</v>
      </c>
      <c r="L421" s="119">
        <f t="shared" si="190"/>
        <v>0</v>
      </c>
      <c r="M421" s="119">
        <f t="shared" si="190"/>
        <v>0</v>
      </c>
      <c r="N421" s="119">
        <f t="shared" si="190"/>
        <v>0</v>
      </c>
      <c r="O421" s="119">
        <f t="shared" si="190"/>
        <v>0</v>
      </c>
      <c r="P421" s="119">
        <f t="shared" si="190"/>
        <v>0</v>
      </c>
      <c r="Q421" s="119">
        <f t="shared" si="190"/>
        <v>0</v>
      </c>
      <c r="R421" s="119">
        <f t="shared" si="190"/>
        <v>0</v>
      </c>
      <c r="S421" s="119">
        <f t="shared" si="190"/>
        <v>0</v>
      </c>
      <c r="T421" s="119">
        <f t="shared" si="190"/>
        <v>0</v>
      </c>
      <c r="U421" s="119">
        <f t="shared" si="190"/>
        <v>0</v>
      </c>
      <c r="V421" s="119">
        <f t="shared" si="190"/>
        <v>0</v>
      </c>
      <c r="W421" s="119">
        <f t="shared" si="190"/>
        <v>0</v>
      </c>
      <c r="X421" s="119">
        <f t="shared" si="190"/>
        <v>0</v>
      </c>
      <c r="Y421" s="119">
        <f t="shared" si="190"/>
        <v>0</v>
      </c>
      <c r="Z421" s="119">
        <f t="shared" si="190"/>
        <v>0</v>
      </c>
      <c r="AA421" s="119">
        <f t="shared" si="190"/>
        <v>0</v>
      </c>
      <c r="AB421" s="119">
        <f t="shared" si="190"/>
        <v>0</v>
      </c>
      <c r="AC421" s="119">
        <f t="shared" si="190"/>
        <v>0</v>
      </c>
      <c r="AD421" s="119">
        <f t="shared" si="190"/>
        <v>0</v>
      </c>
      <c r="AE421" s="249">
        <f t="shared" si="190"/>
        <v>0</v>
      </c>
    </row>
    <row r="422" spans="1:31" s="110" customFormat="1" ht="54" customHeight="1" x14ac:dyDescent="0.3">
      <c r="A422" s="396"/>
      <c r="B422" s="393"/>
      <c r="C422" s="390"/>
      <c r="D422" s="381"/>
      <c r="E422" s="378"/>
      <c r="F422" s="169" t="s">
        <v>380</v>
      </c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253"/>
    </row>
    <row r="423" spans="1:31" s="110" customFormat="1" ht="49.5" customHeight="1" x14ac:dyDescent="0.3">
      <c r="A423" s="394"/>
      <c r="B423" s="391"/>
      <c r="C423" s="388"/>
      <c r="D423" s="379"/>
      <c r="E423" s="376"/>
      <c r="F423" s="170" t="s">
        <v>378</v>
      </c>
      <c r="G423" s="184"/>
      <c r="H423" s="125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258"/>
    </row>
    <row r="424" spans="1:31" s="110" customFormat="1" ht="49.5" customHeight="1" x14ac:dyDescent="0.3">
      <c r="A424" s="395"/>
      <c r="B424" s="392"/>
      <c r="C424" s="389"/>
      <c r="D424" s="380"/>
      <c r="E424" s="377"/>
      <c r="F424" s="171" t="s">
        <v>379</v>
      </c>
      <c r="G424" s="119">
        <f t="shared" ref="G424:AE424" si="191">G425-G423</f>
        <v>0</v>
      </c>
      <c r="H424" s="122">
        <f t="shared" si="191"/>
        <v>0</v>
      </c>
      <c r="I424" s="119">
        <f t="shared" si="191"/>
        <v>0</v>
      </c>
      <c r="J424" s="119">
        <f t="shared" si="191"/>
        <v>0</v>
      </c>
      <c r="K424" s="119">
        <f t="shared" si="191"/>
        <v>0</v>
      </c>
      <c r="L424" s="119">
        <f t="shared" si="191"/>
        <v>0</v>
      </c>
      <c r="M424" s="119">
        <f t="shared" si="191"/>
        <v>0</v>
      </c>
      <c r="N424" s="119">
        <f t="shared" si="191"/>
        <v>0</v>
      </c>
      <c r="O424" s="119">
        <f t="shared" si="191"/>
        <v>0</v>
      </c>
      <c r="P424" s="119">
        <f t="shared" si="191"/>
        <v>0</v>
      </c>
      <c r="Q424" s="119">
        <f t="shared" si="191"/>
        <v>0</v>
      </c>
      <c r="R424" s="119">
        <f t="shared" si="191"/>
        <v>0</v>
      </c>
      <c r="S424" s="119">
        <f t="shared" si="191"/>
        <v>0</v>
      </c>
      <c r="T424" s="119">
        <f t="shared" si="191"/>
        <v>0</v>
      </c>
      <c r="U424" s="119">
        <f t="shared" si="191"/>
        <v>0</v>
      </c>
      <c r="V424" s="119">
        <f t="shared" si="191"/>
        <v>0</v>
      </c>
      <c r="W424" s="119">
        <f t="shared" si="191"/>
        <v>0</v>
      </c>
      <c r="X424" s="119">
        <f t="shared" si="191"/>
        <v>0</v>
      </c>
      <c r="Y424" s="119">
        <f t="shared" si="191"/>
        <v>0</v>
      </c>
      <c r="Z424" s="119">
        <f t="shared" si="191"/>
        <v>0</v>
      </c>
      <c r="AA424" s="119">
        <f t="shared" si="191"/>
        <v>0</v>
      </c>
      <c r="AB424" s="119">
        <f t="shared" si="191"/>
        <v>0</v>
      </c>
      <c r="AC424" s="119">
        <f t="shared" si="191"/>
        <v>0</v>
      </c>
      <c r="AD424" s="119">
        <f t="shared" si="191"/>
        <v>0</v>
      </c>
      <c r="AE424" s="249">
        <f t="shared" si="191"/>
        <v>0</v>
      </c>
    </row>
    <row r="425" spans="1:31" s="110" customFormat="1" ht="49.5" customHeight="1" x14ac:dyDescent="0.3">
      <c r="A425" s="396"/>
      <c r="B425" s="393"/>
      <c r="C425" s="390"/>
      <c r="D425" s="381"/>
      <c r="E425" s="378"/>
      <c r="F425" s="169" t="s">
        <v>380</v>
      </c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253"/>
    </row>
    <row r="426" spans="1:31" s="110" customFormat="1" ht="51" customHeight="1" x14ac:dyDescent="0.3">
      <c r="A426" s="394"/>
      <c r="B426" s="391"/>
      <c r="C426" s="388"/>
      <c r="D426" s="379"/>
      <c r="E426" s="376"/>
      <c r="F426" s="170" t="s">
        <v>378</v>
      </c>
      <c r="G426" s="184"/>
      <c r="H426" s="125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258"/>
    </row>
    <row r="427" spans="1:31" s="110" customFormat="1" ht="51" customHeight="1" x14ac:dyDescent="0.3">
      <c r="A427" s="395"/>
      <c r="B427" s="392"/>
      <c r="C427" s="389"/>
      <c r="D427" s="380"/>
      <c r="E427" s="377"/>
      <c r="F427" s="171" t="s">
        <v>379</v>
      </c>
      <c r="G427" s="119">
        <f t="shared" ref="G427:AE427" si="192">G428-G426</f>
        <v>0</v>
      </c>
      <c r="H427" s="122">
        <f t="shared" si="192"/>
        <v>0</v>
      </c>
      <c r="I427" s="119">
        <f t="shared" si="192"/>
        <v>0</v>
      </c>
      <c r="J427" s="119">
        <f t="shared" si="192"/>
        <v>0</v>
      </c>
      <c r="K427" s="119">
        <f t="shared" si="192"/>
        <v>0</v>
      </c>
      <c r="L427" s="119">
        <f t="shared" si="192"/>
        <v>0</v>
      </c>
      <c r="M427" s="119">
        <f t="shared" si="192"/>
        <v>0</v>
      </c>
      <c r="N427" s="119">
        <f t="shared" si="192"/>
        <v>0</v>
      </c>
      <c r="O427" s="119">
        <f t="shared" si="192"/>
        <v>0</v>
      </c>
      <c r="P427" s="119">
        <f t="shared" si="192"/>
        <v>0</v>
      </c>
      <c r="Q427" s="119">
        <f t="shared" si="192"/>
        <v>0</v>
      </c>
      <c r="R427" s="119">
        <f t="shared" si="192"/>
        <v>0</v>
      </c>
      <c r="S427" s="119">
        <f t="shared" si="192"/>
        <v>0</v>
      </c>
      <c r="T427" s="119">
        <f t="shared" si="192"/>
        <v>0</v>
      </c>
      <c r="U427" s="119">
        <f t="shared" si="192"/>
        <v>0</v>
      </c>
      <c r="V427" s="119">
        <f t="shared" si="192"/>
        <v>0</v>
      </c>
      <c r="W427" s="119">
        <f t="shared" si="192"/>
        <v>0</v>
      </c>
      <c r="X427" s="119">
        <f t="shared" si="192"/>
        <v>0</v>
      </c>
      <c r="Y427" s="119">
        <f t="shared" si="192"/>
        <v>0</v>
      </c>
      <c r="Z427" s="119">
        <f t="shared" si="192"/>
        <v>0</v>
      </c>
      <c r="AA427" s="119">
        <f t="shared" si="192"/>
        <v>0</v>
      </c>
      <c r="AB427" s="119">
        <f t="shared" si="192"/>
        <v>0</v>
      </c>
      <c r="AC427" s="119">
        <f t="shared" si="192"/>
        <v>0</v>
      </c>
      <c r="AD427" s="119">
        <f t="shared" si="192"/>
        <v>0</v>
      </c>
      <c r="AE427" s="249">
        <f t="shared" si="192"/>
        <v>0</v>
      </c>
    </row>
    <row r="428" spans="1:31" s="110" customFormat="1" ht="51" customHeight="1" x14ac:dyDescent="0.3">
      <c r="A428" s="396"/>
      <c r="B428" s="393"/>
      <c r="C428" s="390"/>
      <c r="D428" s="381"/>
      <c r="E428" s="378"/>
      <c r="F428" s="169" t="s">
        <v>380</v>
      </c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253"/>
    </row>
    <row r="429" spans="1:31" s="110" customFormat="1" ht="57" customHeight="1" x14ac:dyDescent="0.3">
      <c r="A429" s="394"/>
      <c r="B429" s="391"/>
      <c r="C429" s="388"/>
      <c r="D429" s="422"/>
      <c r="E429" s="373"/>
      <c r="F429" s="170" t="s">
        <v>378</v>
      </c>
      <c r="G429" s="184"/>
      <c r="H429" s="125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258"/>
    </row>
    <row r="430" spans="1:31" s="110" customFormat="1" ht="57" customHeight="1" x14ac:dyDescent="0.3">
      <c r="A430" s="395"/>
      <c r="B430" s="392"/>
      <c r="C430" s="389"/>
      <c r="D430" s="423"/>
      <c r="E430" s="374"/>
      <c r="F430" s="171" t="s">
        <v>379</v>
      </c>
      <c r="G430" s="119">
        <f t="shared" ref="G430:AE430" si="193">G431-G429</f>
        <v>0</v>
      </c>
      <c r="H430" s="122">
        <f t="shared" si="193"/>
        <v>0</v>
      </c>
      <c r="I430" s="119">
        <f t="shared" si="193"/>
        <v>0</v>
      </c>
      <c r="J430" s="119">
        <f t="shared" si="193"/>
        <v>0</v>
      </c>
      <c r="K430" s="119">
        <f t="shared" si="193"/>
        <v>0</v>
      </c>
      <c r="L430" s="119">
        <f t="shared" si="193"/>
        <v>0</v>
      </c>
      <c r="M430" s="119">
        <f t="shared" si="193"/>
        <v>0</v>
      </c>
      <c r="N430" s="119">
        <f t="shared" si="193"/>
        <v>0</v>
      </c>
      <c r="O430" s="119">
        <f t="shared" si="193"/>
        <v>0</v>
      </c>
      <c r="P430" s="119">
        <f t="shared" si="193"/>
        <v>0</v>
      </c>
      <c r="Q430" s="119">
        <f t="shared" si="193"/>
        <v>0</v>
      </c>
      <c r="R430" s="119">
        <f t="shared" si="193"/>
        <v>0</v>
      </c>
      <c r="S430" s="119">
        <f t="shared" si="193"/>
        <v>0</v>
      </c>
      <c r="T430" s="119">
        <f t="shared" si="193"/>
        <v>0</v>
      </c>
      <c r="U430" s="119">
        <f t="shared" si="193"/>
        <v>0</v>
      </c>
      <c r="V430" s="119">
        <f t="shared" si="193"/>
        <v>0</v>
      </c>
      <c r="W430" s="119">
        <f t="shared" si="193"/>
        <v>0</v>
      </c>
      <c r="X430" s="119">
        <f t="shared" si="193"/>
        <v>0</v>
      </c>
      <c r="Y430" s="119">
        <f t="shared" si="193"/>
        <v>0</v>
      </c>
      <c r="Z430" s="119">
        <f t="shared" si="193"/>
        <v>0</v>
      </c>
      <c r="AA430" s="119">
        <f t="shared" si="193"/>
        <v>0</v>
      </c>
      <c r="AB430" s="119">
        <f t="shared" si="193"/>
        <v>0</v>
      </c>
      <c r="AC430" s="119">
        <f t="shared" si="193"/>
        <v>0</v>
      </c>
      <c r="AD430" s="119">
        <f t="shared" si="193"/>
        <v>0</v>
      </c>
      <c r="AE430" s="249">
        <f t="shared" si="193"/>
        <v>0</v>
      </c>
    </row>
    <row r="431" spans="1:31" s="110" customFormat="1" ht="57" customHeight="1" x14ac:dyDescent="0.3">
      <c r="A431" s="396"/>
      <c r="B431" s="393"/>
      <c r="C431" s="390"/>
      <c r="D431" s="424"/>
      <c r="E431" s="375"/>
      <c r="F431" s="169" t="s">
        <v>380</v>
      </c>
      <c r="G431" s="120"/>
      <c r="H431" s="124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253"/>
    </row>
    <row r="432" spans="1:31" s="110" customFormat="1" ht="60.75" customHeight="1" x14ac:dyDescent="0.3">
      <c r="A432" s="394"/>
      <c r="B432" s="391"/>
      <c r="C432" s="388"/>
      <c r="D432" s="379"/>
      <c r="E432" s="376"/>
      <c r="F432" s="170" t="s">
        <v>378</v>
      </c>
      <c r="G432" s="184"/>
      <c r="H432" s="125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258"/>
    </row>
    <row r="433" spans="1:31" s="110" customFormat="1" ht="60.75" customHeight="1" x14ac:dyDescent="0.3">
      <c r="A433" s="395"/>
      <c r="B433" s="392"/>
      <c r="C433" s="389"/>
      <c r="D433" s="380"/>
      <c r="E433" s="377"/>
      <c r="F433" s="171" t="s">
        <v>379</v>
      </c>
      <c r="G433" s="119">
        <f t="shared" ref="G433:AE433" si="194">G434-G432</f>
        <v>0</v>
      </c>
      <c r="H433" s="122">
        <f t="shared" si="194"/>
        <v>0</v>
      </c>
      <c r="I433" s="119">
        <f t="shared" si="194"/>
        <v>0</v>
      </c>
      <c r="J433" s="119">
        <f t="shared" si="194"/>
        <v>0</v>
      </c>
      <c r="K433" s="119">
        <f t="shared" si="194"/>
        <v>0</v>
      </c>
      <c r="L433" s="119">
        <f t="shared" si="194"/>
        <v>0</v>
      </c>
      <c r="M433" s="119">
        <f t="shared" si="194"/>
        <v>0</v>
      </c>
      <c r="N433" s="119">
        <f t="shared" si="194"/>
        <v>0</v>
      </c>
      <c r="O433" s="119">
        <f t="shared" si="194"/>
        <v>0</v>
      </c>
      <c r="P433" s="119">
        <f t="shared" si="194"/>
        <v>0</v>
      </c>
      <c r="Q433" s="119">
        <f t="shared" si="194"/>
        <v>0</v>
      </c>
      <c r="R433" s="119">
        <f t="shared" si="194"/>
        <v>0</v>
      </c>
      <c r="S433" s="119">
        <f t="shared" si="194"/>
        <v>0</v>
      </c>
      <c r="T433" s="119">
        <f t="shared" si="194"/>
        <v>0</v>
      </c>
      <c r="U433" s="119">
        <f t="shared" si="194"/>
        <v>0</v>
      </c>
      <c r="V433" s="119">
        <f t="shared" si="194"/>
        <v>0</v>
      </c>
      <c r="W433" s="119">
        <f t="shared" si="194"/>
        <v>0</v>
      </c>
      <c r="X433" s="119">
        <f t="shared" si="194"/>
        <v>0</v>
      </c>
      <c r="Y433" s="119">
        <f t="shared" si="194"/>
        <v>0</v>
      </c>
      <c r="Z433" s="119">
        <f t="shared" si="194"/>
        <v>0</v>
      </c>
      <c r="AA433" s="119">
        <f t="shared" si="194"/>
        <v>0</v>
      </c>
      <c r="AB433" s="119">
        <f t="shared" si="194"/>
        <v>0</v>
      </c>
      <c r="AC433" s="119">
        <f t="shared" si="194"/>
        <v>0</v>
      </c>
      <c r="AD433" s="119">
        <f t="shared" si="194"/>
        <v>0</v>
      </c>
      <c r="AE433" s="249">
        <f t="shared" si="194"/>
        <v>0</v>
      </c>
    </row>
    <row r="434" spans="1:31" s="110" customFormat="1" ht="60.75" customHeight="1" x14ac:dyDescent="0.3">
      <c r="A434" s="396"/>
      <c r="B434" s="393"/>
      <c r="C434" s="390"/>
      <c r="D434" s="381"/>
      <c r="E434" s="378"/>
      <c r="F434" s="169" t="s">
        <v>380</v>
      </c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253"/>
    </row>
    <row r="435" spans="1:31" s="110" customFormat="1" ht="68.25" customHeight="1" x14ac:dyDescent="0.3">
      <c r="A435" s="394"/>
      <c r="B435" s="391"/>
      <c r="C435" s="388"/>
      <c r="D435" s="379"/>
      <c r="E435" s="376"/>
      <c r="F435" s="170" t="s">
        <v>378</v>
      </c>
      <c r="G435" s="184"/>
      <c r="H435" s="125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258"/>
    </row>
    <row r="436" spans="1:31" s="110" customFormat="1" ht="68.25" customHeight="1" x14ac:dyDescent="0.3">
      <c r="A436" s="395"/>
      <c r="B436" s="392"/>
      <c r="C436" s="389"/>
      <c r="D436" s="380"/>
      <c r="E436" s="377"/>
      <c r="F436" s="171" t="s">
        <v>379</v>
      </c>
      <c r="G436" s="119">
        <f t="shared" ref="G436:AE436" si="195">G437-G435</f>
        <v>0</v>
      </c>
      <c r="H436" s="122">
        <f t="shared" si="195"/>
        <v>0</v>
      </c>
      <c r="I436" s="119">
        <f t="shared" si="195"/>
        <v>0</v>
      </c>
      <c r="J436" s="119">
        <f t="shared" si="195"/>
        <v>0</v>
      </c>
      <c r="K436" s="119">
        <f t="shared" si="195"/>
        <v>0</v>
      </c>
      <c r="L436" s="119">
        <f t="shared" si="195"/>
        <v>0</v>
      </c>
      <c r="M436" s="119">
        <f t="shared" si="195"/>
        <v>0</v>
      </c>
      <c r="N436" s="119">
        <f t="shared" si="195"/>
        <v>0</v>
      </c>
      <c r="O436" s="119">
        <f t="shared" si="195"/>
        <v>0</v>
      </c>
      <c r="P436" s="119">
        <f t="shared" si="195"/>
        <v>0</v>
      </c>
      <c r="Q436" s="119">
        <f t="shared" si="195"/>
        <v>0</v>
      </c>
      <c r="R436" s="119">
        <f t="shared" si="195"/>
        <v>0</v>
      </c>
      <c r="S436" s="119">
        <f t="shared" si="195"/>
        <v>0</v>
      </c>
      <c r="T436" s="119">
        <f t="shared" si="195"/>
        <v>0</v>
      </c>
      <c r="U436" s="119">
        <f t="shared" si="195"/>
        <v>0</v>
      </c>
      <c r="V436" s="119">
        <f t="shared" si="195"/>
        <v>0</v>
      </c>
      <c r="W436" s="119">
        <f t="shared" si="195"/>
        <v>0</v>
      </c>
      <c r="X436" s="119">
        <f t="shared" si="195"/>
        <v>0</v>
      </c>
      <c r="Y436" s="119">
        <f t="shared" si="195"/>
        <v>0</v>
      </c>
      <c r="Z436" s="119">
        <f t="shared" si="195"/>
        <v>0</v>
      </c>
      <c r="AA436" s="119">
        <f t="shared" si="195"/>
        <v>0</v>
      </c>
      <c r="AB436" s="119">
        <f t="shared" si="195"/>
        <v>0</v>
      </c>
      <c r="AC436" s="119">
        <f t="shared" si="195"/>
        <v>0</v>
      </c>
      <c r="AD436" s="119">
        <f t="shared" si="195"/>
        <v>0</v>
      </c>
      <c r="AE436" s="249">
        <f t="shared" si="195"/>
        <v>0</v>
      </c>
    </row>
    <row r="437" spans="1:31" s="110" customFormat="1" ht="68.25" customHeight="1" x14ac:dyDescent="0.3">
      <c r="A437" s="396"/>
      <c r="B437" s="393"/>
      <c r="C437" s="390"/>
      <c r="D437" s="381"/>
      <c r="E437" s="378"/>
      <c r="F437" s="169" t="s">
        <v>380</v>
      </c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253"/>
    </row>
    <row r="438" spans="1:31" s="110" customFormat="1" ht="60" customHeight="1" x14ac:dyDescent="0.3">
      <c r="A438" s="394"/>
      <c r="B438" s="391"/>
      <c r="C438" s="388"/>
      <c r="D438" s="379"/>
      <c r="E438" s="376"/>
      <c r="F438" s="170" t="s">
        <v>378</v>
      </c>
      <c r="G438" s="184"/>
      <c r="H438" s="125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258"/>
    </row>
    <row r="439" spans="1:31" s="110" customFormat="1" ht="60" customHeight="1" x14ac:dyDescent="0.3">
      <c r="A439" s="395"/>
      <c r="B439" s="392"/>
      <c r="C439" s="389"/>
      <c r="D439" s="380"/>
      <c r="E439" s="377"/>
      <c r="F439" s="171" t="s">
        <v>379</v>
      </c>
      <c r="G439" s="119">
        <f t="shared" ref="G439:AE439" si="196">G440-G438</f>
        <v>0</v>
      </c>
      <c r="H439" s="122">
        <f t="shared" si="196"/>
        <v>0</v>
      </c>
      <c r="I439" s="119">
        <f t="shared" si="196"/>
        <v>0</v>
      </c>
      <c r="J439" s="119">
        <f t="shared" si="196"/>
        <v>0</v>
      </c>
      <c r="K439" s="119">
        <f t="shared" si="196"/>
        <v>0</v>
      </c>
      <c r="L439" s="119">
        <f t="shared" si="196"/>
        <v>0</v>
      </c>
      <c r="M439" s="119">
        <f t="shared" si="196"/>
        <v>0</v>
      </c>
      <c r="N439" s="119">
        <f t="shared" si="196"/>
        <v>0</v>
      </c>
      <c r="O439" s="119">
        <f t="shared" si="196"/>
        <v>0</v>
      </c>
      <c r="P439" s="119">
        <f t="shared" si="196"/>
        <v>0</v>
      </c>
      <c r="Q439" s="119">
        <f t="shared" si="196"/>
        <v>0</v>
      </c>
      <c r="R439" s="119">
        <f t="shared" si="196"/>
        <v>0</v>
      </c>
      <c r="S439" s="119">
        <f t="shared" si="196"/>
        <v>0</v>
      </c>
      <c r="T439" s="119">
        <f t="shared" si="196"/>
        <v>0</v>
      </c>
      <c r="U439" s="119">
        <f t="shared" si="196"/>
        <v>0</v>
      </c>
      <c r="V439" s="119">
        <f t="shared" si="196"/>
        <v>0</v>
      </c>
      <c r="W439" s="119">
        <f t="shared" si="196"/>
        <v>0</v>
      </c>
      <c r="X439" s="119">
        <f t="shared" si="196"/>
        <v>0</v>
      </c>
      <c r="Y439" s="119">
        <f t="shared" si="196"/>
        <v>0</v>
      </c>
      <c r="Z439" s="119">
        <f t="shared" si="196"/>
        <v>0</v>
      </c>
      <c r="AA439" s="119">
        <f t="shared" si="196"/>
        <v>0</v>
      </c>
      <c r="AB439" s="119">
        <f t="shared" si="196"/>
        <v>0</v>
      </c>
      <c r="AC439" s="119">
        <f t="shared" si="196"/>
        <v>0</v>
      </c>
      <c r="AD439" s="119">
        <f t="shared" si="196"/>
        <v>0</v>
      </c>
      <c r="AE439" s="249">
        <f t="shared" si="196"/>
        <v>0</v>
      </c>
    </row>
    <row r="440" spans="1:31" s="110" customFormat="1" ht="60" customHeight="1" x14ac:dyDescent="0.3">
      <c r="A440" s="396"/>
      <c r="B440" s="393"/>
      <c r="C440" s="390"/>
      <c r="D440" s="381"/>
      <c r="E440" s="378"/>
      <c r="F440" s="169" t="s">
        <v>380</v>
      </c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253"/>
    </row>
    <row r="441" spans="1:31" s="110" customFormat="1" ht="45.75" customHeight="1" x14ac:dyDescent="0.3">
      <c r="A441" s="394"/>
      <c r="B441" s="391"/>
      <c r="C441" s="388"/>
      <c r="D441" s="379"/>
      <c r="E441" s="376"/>
      <c r="F441" s="170" t="s">
        <v>378</v>
      </c>
      <c r="G441" s="184"/>
      <c r="H441" s="125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258"/>
    </row>
    <row r="442" spans="1:31" s="110" customFormat="1" ht="45.75" customHeight="1" x14ac:dyDescent="0.3">
      <c r="A442" s="395"/>
      <c r="B442" s="392"/>
      <c r="C442" s="389"/>
      <c r="D442" s="380"/>
      <c r="E442" s="377"/>
      <c r="F442" s="171" t="s">
        <v>379</v>
      </c>
      <c r="G442" s="119">
        <f t="shared" ref="G442:AE442" si="197">G443-G441</f>
        <v>0</v>
      </c>
      <c r="H442" s="122">
        <f t="shared" si="197"/>
        <v>0</v>
      </c>
      <c r="I442" s="119">
        <f t="shared" si="197"/>
        <v>0</v>
      </c>
      <c r="J442" s="119">
        <f t="shared" si="197"/>
        <v>0</v>
      </c>
      <c r="K442" s="119">
        <f t="shared" si="197"/>
        <v>0</v>
      </c>
      <c r="L442" s="119">
        <f t="shared" si="197"/>
        <v>0</v>
      </c>
      <c r="M442" s="119">
        <f t="shared" si="197"/>
        <v>0</v>
      </c>
      <c r="N442" s="119">
        <f t="shared" si="197"/>
        <v>0</v>
      </c>
      <c r="O442" s="119">
        <f t="shared" si="197"/>
        <v>0</v>
      </c>
      <c r="P442" s="119">
        <f t="shared" si="197"/>
        <v>0</v>
      </c>
      <c r="Q442" s="119">
        <f t="shared" si="197"/>
        <v>0</v>
      </c>
      <c r="R442" s="119">
        <f t="shared" si="197"/>
        <v>0</v>
      </c>
      <c r="S442" s="119">
        <f t="shared" si="197"/>
        <v>0</v>
      </c>
      <c r="T442" s="119">
        <f t="shared" si="197"/>
        <v>0</v>
      </c>
      <c r="U442" s="119">
        <f t="shared" si="197"/>
        <v>0</v>
      </c>
      <c r="V442" s="119">
        <f t="shared" si="197"/>
        <v>0</v>
      </c>
      <c r="W442" s="119">
        <f t="shared" si="197"/>
        <v>0</v>
      </c>
      <c r="X442" s="119">
        <f t="shared" si="197"/>
        <v>0</v>
      </c>
      <c r="Y442" s="119">
        <f t="shared" si="197"/>
        <v>0</v>
      </c>
      <c r="Z442" s="119">
        <f t="shared" si="197"/>
        <v>0</v>
      </c>
      <c r="AA442" s="119">
        <f t="shared" si="197"/>
        <v>0</v>
      </c>
      <c r="AB442" s="119">
        <f t="shared" si="197"/>
        <v>0</v>
      </c>
      <c r="AC442" s="119">
        <f t="shared" si="197"/>
        <v>0</v>
      </c>
      <c r="AD442" s="119">
        <f t="shared" si="197"/>
        <v>0</v>
      </c>
      <c r="AE442" s="249">
        <f t="shared" si="197"/>
        <v>0</v>
      </c>
    </row>
    <row r="443" spans="1:31" s="110" customFormat="1" ht="45.75" customHeight="1" x14ac:dyDescent="0.3">
      <c r="A443" s="396"/>
      <c r="B443" s="393"/>
      <c r="C443" s="390"/>
      <c r="D443" s="381"/>
      <c r="E443" s="378"/>
      <c r="F443" s="169" t="s">
        <v>380</v>
      </c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253"/>
    </row>
    <row r="444" spans="1:31" s="110" customFormat="1" ht="60.75" customHeight="1" x14ac:dyDescent="0.3">
      <c r="A444" s="394"/>
      <c r="B444" s="391"/>
      <c r="C444" s="388"/>
      <c r="D444" s="379"/>
      <c r="E444" s="376"/>
      <c r="F444" s="170" t="s">
        <v>378</v>
      </c>
      <c r="G444" s="184"/>
      <c r="H444" s="125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258"/>
    </row>
    <row r="445" spans="1:31" s="110" customFormat="1" ht="60.75" customHeight="1" x14ac:dyDescent="0.3">
      <c r="A445" s="395"/>
      <c r="B445" s="392"/>
      <c r="C445" s="389"/>
      <c r="D445" s="380"/>
      <c r="E445" s="377"/>
      <c r="F445" s="171" t="s">
        <v>379</v>
      </c>
      <c r="G445" s="119">
        <f t="shared" ref="G445:AE445" si="198">G446-G444</f>
        <v>0</v>
      </c>
      <c r="H445" s="122">
        <f t="shared" si="198"/>
        <v>0</v>
      </c>
      <c r="I445" s="119">
        <f t="shared" si="198"/>
        <v>0</v>
      </c>
      <c r="J445" s="119">
        <f t="shared" si="198"/>
        <v>0</v>
      </c>
      <c r="K445" s="119">
        <f t="shared" si="198"/>
        <v>0</v>
      </c>
      <c r="L445" s="119">
        <f t="shared" si="198"/>
        <v>0</v>
      </c>
      <c r="M445" s="119">
        <f t="shared" si="198"/>
        <v>0</v>
      </c>
      <c r="N445" s="119">
        <f t="shared" si="198"/>
        <v>0</v>
      </c>
      <c r="O445" s="119">
        <f t="shared" si="198"/>
        <v>0</v>
      </c>
      <c r="P445" s="119">
        <f t="shared" si="198"/>
        <v>0</v>
      </c>
      <c r="Q445" s="119">
        <f t="shared" si="198"/>
        <v>0</v>
      </c>
      <c r="R445" s="119">
        <f t="shared" si="198"/>
        <v>0</v>
      </c>
      <c r="S445" s="119">
        <f t="shared" si="198"/>
        <v>0</v>
      </c>
      <c r="T445" s="119">
        <f t="shared" si="198"/>
        <v>0</v>
      </c>
      <c r="U445" s="119">
        <f t="shared" si="198"/>
        <v>0</v>
      </c>
      <c r="V445" s="119">
        <f t="shared" si="198"/>
        <v>0</v>
      </c>
      <c r="W445" s="119">
        <f t="shared" si="198"/>
        <v>0</v>
      </c>
      <c r="X445" s="119">
        <f t="shared" si="198"/>
        <v>0</v>
      </c>
      <c r="Y445" s="119">
        <f t="shared" si="198"/>
        <v>0</v>
      </c>
      <c r="Z445" s="119">
        <f t="shared" si="198"/>
        <v>0</v>
      </c>
      <c r="AA445" s="119">
        <f t="shared" si="198"/>
        <v>0</v>
      </c>
      <c r="AB445" s="119">
        <f t="shared" si="198"/>
        <v>0</v>
      </c>
      <c r="AC445" s="119">
        <f t="shared" si="198"/>
        <v>0</v>
      </c>
      <c r="AD445" s="119">
        <f t="shared" si="198"/>
        <v>0</v>
      </c>
      <c r="AE445" s="249">
        <f t="shared" si="198"/>
        <v>0</v>
      </c>
    </row>
    <row r="446" spans="1:31" s="110" customFormat="1" ht="60.75" customHeight="1" x14ac:dyDescent="0.3">
      <c r="A446" s="396"/>
      <c r="B446" s="393"/>
      <c r="C446" s="390"/>
      <c r="D446" s="381"/>
      <c r="E446" s="378"/>
      <c r="F446" s="169" t="s">
        <v>380</v>
      </c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253"/>
    </row>
    <row r="447" spans="1:31" s="110" customFormat="1" ht="87.75" customHeight="1" x14ac:dyDescent="0.3">
      <c r="A447" s="394"/>
      <c r="B447" s="391"/>
      <c r="C447" s="388"/>
      <c r="D447" s="379"/>
      <c r="E447" s="376"/>
      <c r="F447" s="170" t="s">
        <v>378</v>
      </c>
      <c r="G447" s="184"/>
      <c r="H447" s="125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258"/>
    </row>
    <row r="448" spans="1:31" s="110" customFormat="1" ht="87.75" customHeight="1" x14ac:dyDescent="0.3">
      <c r="A448" s="395"/>
      <c r="B448" s="392"/>
      <c r="C448" s="389"/>
      <c r="D448" s="380"/>
      <c r="E448" s="377"/>
      <c r="F448" s="171" t="s">
        <v>379</v>
      </c>
      <c r="G448" s="119">
        <f t="shared" ref="G448:AE448" si="199">G449-G447</f>
        <v>0</v>
      </c>
      <c r="H448" s="122">
        <f t="shared" si="199"/>
        <v>0</v>
      </c>
      <c r="I448" s="119">
        <f t="shared" si="199"/>
        <v>0</v>
      </c>
      <c r="J448" s="119">
        <f t="shared" si="199"/>
        <v>0</v>
      </c>
      <c r="K448" s="119">
        <f t="shared" si="199"/>
        <v>0</v>
      </c>
      <c r="L448" s="119">
        <f t="shared" si="199"/>
        <v>0</v>
      </c>
      <c r="M448" s="119">
        <f t="shared" si="199"/>
        <v>0</v>
      </c>
      <c r="N448" s="119">
        <f t="shared" si="199"/>
        <v>0</v>
      </c>
      <c r="O448" s="119">
        <f t="shared" si="199"/>
        <v>0</v>
      </c>
      <c r="P448" s="119">
        <f t="shared" si="199"/>
        <v>0</v>
      </c>
      <c r="Q448" s="119">
        <f t="shared" si="199"/>
        <v>0</v>
      </c>
      <c r="R448" s="119">
        <f t="shared" si="199"/>
        <v>0</v>
      </c>
      <c r="S448" s="119">
        <f t="shared" si="199"/>
        <v>0</v>
      </c>
      <c r="T448" s="119">
        <f t="shared" si="199"/>
        <v>0</v>
      </c>
      <c r="U448" s="119">
        <f t="shared" si="199"/>
        <v>0</v>
      </c>
      <c r="V448" s="119">
        <f t="shared" si="199"/>
        <v>0</v>
      </c>
      <c r="W448" s="119">
        <f t="shared" si="199"/>
        <v>0</v>
      </c>
      <c r="X448" s="119">
        <f t="shared" si="199"/>
        <v>0</v>
      </c>
      <c r="Y448" s="119">
        <f t="shared" si="199"/>
        <v>0</v>
      </c>
      <c r="Z448" s="119">
        <f t="shared" si="199"/>
        <v>0</v>
      </c>
      <c r="AA448" s="119">
        <f t="shared" si="199"/>
        <v>0</v>
      </c>
      <c r="AB448" s="119">
        <f t="shared" si="199"/>
        <v>0</v>
      </c>
      <c r="AC448" s="119">
        <f t="shared" si="199"/>
        <v>0</v>
      </c>
      <c r="AD448" s="119">
        <f t="shared" si="199"/>
        <v>0</v>
      </c>
      <c r="AE448" s="249">
        <f t="shared" si="199"/>
        <v>0</v>
      </c>
    </row>
    <row r="449" spans="1:31" s="110" customFormat="1" ht="87.75" customHeight="1" x14ac:dyDescent="0.3">
      <c r="A449" s="396"/>
      <c r="B449" s="393"/>
      <c r="C449" s="390"/>
      <c r="D449" s="381"/>
      <c r="E449" s="378"/>
      <c r="F449" s="169" t="s">
        <v>380</v>
      </c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253"/>
    </row>
    <row r="450" spans="1:31" s="110" customFormat="1" ht="45.75" customHeight="1" x14ac:dyDescent="0.3">
      <c r="A450" s="394"/>
      <c r="B450" s="391"/>
      <c r="C450" s="388"/>
      <c r="D450" s="379"/>
      <c r="E450" s="376"/>
      <c r="F450" s="170" t="s">
        <v>378</v>
      </c>
      <c r="G450" s="184"/>
      <c r="H450" s="125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258"/>
    </row>
    <row r="451" spans="1:31" s="110" customFormat="1" ht="45.75" customHeight="1" x14ac:dyDescent="0.3">
      <c r="A451" s="395"/>
      <c r="B451" s="392"/>
      <c r="C451" s="389"/>
      <c r="D451" s="380"/>
      <c r="E451" s="377"/>
      <c r="F451" s="171" t="s">
        <v>379</v>
      </c>
      <c r="G451" s="119">
        <f t="shared" ref="G451:AE451" si="200">G452-G450</f>
        <v>0</v>
      </c>
      <c r="H451" s="122">
        <f t="shared" si="200"/>
        <v>0</v>
      </c>
      <c r="I451" s="119">
        <f t="shared" si="200"/>
        <v>0</v>
      </c>
      <c r="J451" s="119">
        <f t="shared" si="200"/>
        <v>0</v>
      </c>
      <c r="K451" s="119">
        <f t="shared" si="200"/>
        <v>0</v>
      </c>
      <c r="L451" s="119">
        <f t="shared" si="200"/>
        <v>0</v>
      </c>
      <c r="M451" s="119">
        <f t="shared" si="200"/>
        <v>0</v>
      </c>
      <c r="N451" s="119">
        <f t="shared" si="200"/>
        <v>0</v>
      </c>
      <c r="O451" s="119">
        <f t="shared" si="200"/>
        <v>0</v>
      </c>
      <c r="P451" s="119">
        <f t="shared" si="200"/>
        <v>0</v>
      </c>
      <c r="Q451" s="119">
        <f t="shared" si="200"/>
        <v>0</v>
      </c>
      <c r="R451" s="119">
        <f t="shared" si="200"/>
        <v>0</v>
      </c>
      <c r="S451" s="119">
        <f t="shared" si="200"/>
        <v>0</v>
      </c>
      <c r="T451" s="119">
        <f t="shared" si="200"/>
        <v>0</v>
      </c>
      <c r="U451" s="119">
        <f t="shared" si="200"/>
        <v>0</v>
      </c>
      <c r="V451" s="119">
        <f t="shared" si="200"/>
        <v>0</v>
      </c>
      <c r="W451" s="119">
        <f t="shared" si="200"/>
        <v>0</v>
      </c>
      <c r="X451" s="119">
        <f t="shared" si="200"/>
        <v>0</v>
      </c>
      <c r="Y451" s="119">
        <f t="shared" si="200"/>
        <v>0</v>
      </c>
      <c r="Z451" s="119">
        <f t="shared" si="200"/>
        <v>0</v>
      </c>
      <c r="AA451" s="119">
        <f t="shared" si="200"/>
        <v>0</v>
      </c>
      <c r="AB451" s="119">
        <f t="shared" si="200"/>
        <v>0</v>
      </c>
      <c r="AC451" s="119">
        <f t="shared" si="200"/>
        <v>0</v>
      </c>
      <c r="AD451" s="119">
        <f t="shared" si="200"/>
        <v>0</v>
      </c>
      <c r="AE451" s="249">
        <f t="shared" si="200"/>
        <v>0</v>
      </c>
    </row>
    <row r="452" spans="1:31" s="110" customFormat="1" ht="45.75" customHeight="1" x14ac:dyDescent="0.3">
      <c r="A452" s="396"/>
      <c r="B452" s="393"/>
      <c r="C452" s="390"/>
      <c r="D452" s="381"/>
      <c r="E452" s="378"/>
      <c r="F452" s="169" t="s">
        <v>380</v>
      </c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253"/>
    </row>
    <row r="453" spans="1:31" s="110" customFormat="1" ht="45.75" customHeight="1" x14ac:dyDescent="0.3">
      <c r="A453" s="394"/>
      <c r="B453" s="391"/>
      <c r="C453" s="388"/>
      <c r="D453" s="379"/>
      <c r="E453" s="376"/>
      <c r="F453" s="170" t="s">
        <v>378</v>
      </c>
      <c r="G453" s="184"/>
      <c r="H453" s="125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258"/>
    </row>
    <row r="454" spans="1:31" s="110" customFormat="1" ht="45.75" customHeight="1" x14ac:dyDescent="0.3">
      <c r="A454" s="395"/>
      <c r="B454" s="392"/>
      <c r="C454" s="389"/>
      <c r="D454" s="380"/>
      <c r="E454" s="377"/>
      <c r="F454" s="171" t="s">
        <v>379</v>
      </c>
      <c r="G454" s="119">
        <f t="shared" ref="G454:AE454" si="201">G455-G453</f>
        <v>0</v>
      </c>
      <c r="H454" s="122">
        <f t="shared" si="201"/>
        <v>0</v>
      </c>
      <c r="I454" s="119">
        <f t="shared" si="201"/>
        <v>0</v>
      </c>
      <c r="J454" s="119">
        <f t="shared" si="201"/>
        <v>0</v>
      </c>
      <c r="K454" s="119">
        <f t="shared" si="201"/>
        <v>0</v>
      </c>
      <c r="L454" s="119">
        <f t="shared" si="201"/>
        <v>0</v>
      </c>
      <c r="M454" s="119">
        <f t="shared" si="201"/>
        <v>0</v>
      </c>
      <c r="N454" s="119">
        <f t="shared" si="201"/>
        <v>0</v>
      </c>
      <c r="O454" s="119">
        <f t="shared" si="201"/>
        <v>0</v>
      </c>
      <c r="P454" s="119">
        <f t="shared" si="201"/>
        <v>0</v>
      </c>
      <c r="Q454" s="119">
        <f t="shared" si="201"/>
        <v>0</v>
      </c>
      <c r="R454" s="119">
        <f t="shared" si="201"/>
        <v>0</v>
      </c>
      <c r="S454" s="119">
        <f t="shared" si="201"/>
        <v>0</v>
      </c>
      <c r="T454" s="119">
        <f t="shared" si="201"/>
        <v>0</v>
      </c>
      <c r="U454" s="119">
        <f t="shared" si="201"/>
        <v>0</v>
      </c>
      <c r="V454" s="119">
        <f t="shared" si="201"/>
        <v>0</v>
      </c>
      <c r="W454" s="119">
        <f t="shared" si="201"/>
        <v>0</v>
      </c>
      <c r="X454" s="119">
        <f t="shared" si="201"/>
        <v>0</v>
      </c>
      <c r="Y454" s="119">
        <f t="shared" si="201"/>
        <v>0</v>
      </c>
      <c r="Z454" s="119">
        <f t="shared" si="201"/>
        <v>0</v>
      </c>
      <c r="AA454" s="119">
        <f t="shared" si="201"/>
        <v>0</v>
      </c>
      <c r="AB454" s="119">
        <f t="shared" si="201"/>
        <v>0</v>
      </c>
      <c r="AC454" s="119">
        <f t="shared" si="201"/>
        <v>0</v>
      </c>
      <c r="AD454" s="119">
        <f t="shared" si="201"/>
        <v>0</v>
      </c>
      <c r="AE454" s="249">
        <f t="shared" si="201"/>
        <v>0</v>
      </c>
    </row>
    <row r="455" spans="1:31" s="110" customFormat="1" ht="45.75" customHeight="1" x14ac:dyDescent="0.3">
      <c r="A455" s="396"/>
      <c r="B455" s="393"/>
      <c r="C455" s="390"/>
      <c r="D455" s="381"/>
      <c r="E455" s="378"/>
      <c r="F455" s="169" t="s">
        <v>380</v>
      </c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253"/>
    </row>
    <row r="456" spans="1:31" s="110" customFormat="1" ht="45.75" customHeight="1" x14ac:dyDescent="0.3">
      <c r="A456" s="394"/>
      <c r="B456" s="391"/>
      <c r="C456" s="388"/>
      <c r="D456" s="379"/>
      <c r="E456" s="376"/>
      <c r="F456" s="170" t="s">
        <v>378</v>
      </c>
      <c r="G456" s="184"/>
      <c r="H456" s="125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258"/>
    </row>
    <row r="457" spans="1:31" s="110" customFormat="1" ht="45.75" customHeight="1" x14ac:dyDescent="0.3">
      <c r="A457" s="395"/>
      <c r="B457" s="392"/>
      <c r="C457" s="389"/>
      <c r="D457" s="380"/>
      <c r="E457" s="377"/>
      <c r="F457" s="171" t="s">
        <v>379</v>
      </c>
      <c r="G457" s="119">
        <f t="shared" ref="G457:AE457" si="202">G458-G456</f>
        <v>0</v>
      </c>
      <c r="H457" s="122">
        <f t="shared" si="202"/>
        <v>0</v>
      </c>
      <c r="I457" s="119">
        <f t="shared" si="202"/>
        <v>0</v>
      </c>
      <c r="J457" s="119">
        <f t="shared" si="202"/>
        <v>0</v>
      </c>
      <c r="K457" s="119">
        <f t="shared" si="202"/>
        <v>0</v>
      </c>
      <c r="L457" s="119">
        <f t="shared" si="202"/>
        <v>0</v>
      </c>
      <c r="M457" s="119">
        <f t="shared" si="202"/>
        <v>0</v>
      </c>
      <c r="N457" s="119">
        <f t="shared" si="202"/>
        <v>0</v>
      </c>
      <c r="O457" s="119">
        <f t="shared" si="202"/>
        <v>0</v>
      </c>
      <c r="P457" s="119">
        <f t="shared" si="202"/>
        <v>0</v>
      </c>
      <c r="Q457" s="119">
        <f t="shared" si="202"/>
        <v>0</v>
      </c>
      <c r="R457" s="119">
        <f t="shared" si="202"/>
        <v>0</v>
      </c>
      <c r="S457" s="119">
        <f t="shared" si="202"/>
        <v>0</v>
      </c>
      <c r="T457" s="119">
        <f t="shared" si="202"/>
        <v>0</v>
      </c>
      <c r="U457" s="119">
        <f t="shared" si="202"/>
        <v>0</v>
      </c>
      <c r="V457" s="119">
        <f t="shared" si="202"/>
        <v>0</v>
      </c>
      <c r="W457" s="119">
        <f t="shared" si="202"/>
        <v>0</v>
      </c>
      <c r="X457" s="119">
        <f t="shared" si="202"/>
        <v>0</v>
      </c>
      <c r="Y457" s="119">
        <f t="shared" si="202"/>
        <v>0</v>
      </c>
      <c r="Z457" s="119">
        <f t="shared" si="202"/>
        <v>0</v>
      </c>
      <c r="AA457" s="119">
        <f t="shared" si="202"/>
        <v>0</v>
      </c>
      <c r="AB457" s="119">
        <f t="shared" si="202"/>
        <v>0</v>
      </c>
      <c r="AC457" s="119">
        <f t="shared" si="202"/>
        <v>0</v>
      </c>
      <c r="AD457" s="119">
        <f t="shared" si="202"/>
        <v>0</v>
      </c>
      <c r="AE457" s="249">
        <f t="shared" si="202"/>
        <v>0</v>
      </c>
    </row>
    <row r="458" spans="1:31" s="110" customFormat="1" ht="45.75" customHeight="1" x14ac:dyDescent="0.3">
      <c r="A458" s="396"/>
      <c r="B458" s="393"/>
      <c r="C458" s="390"/>
      <c r="D458" s="381"/>
      <c r="E458" s="378"/>
      <c r="F458" s="169" t="s">
        <v>380</v>
      </c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253"/>
    </row>
    <row r="459" spans="1:31" s="110" customFormat="1" ht="45.75" customHeight="1" x14ac:dyDescent="0.3">
      <c r="A459" s="394"/>
      <c r="B459" s="391"/>
      <c r="C459" s="388"/>
      <c r="D459" s="379"/>
      <c r="E459" s="376"/>
      <c r="F459" s="170" t="s">
        <v>378</v>
      </c>
      <c r="G459" s="184"/>
      <c r="H459" s="125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258"/>
    </row>
    <row r="460" spans="1:31" s="110" customFormat="1" ht="45.75" customHeight="1" x14ac:dyDescent="0.3">
      <c r="A460" s="395"/>
      <c r="B460" s="392"/>
      <c r="C460" s="389"/>
      <c r="D460" s="380"/>
      <c r="E460" s="377"/>
      <c r="F460" s="171" t="s">
        <v>379</v>
      </c>
      <c r="G460" s="119">
        <f t="shared" ref="G460:AE460" si="203">G461-G459</f>
        <v>0</v>
      </c>
      <c r="H460" s="122">
        <f t="shared" si="203"/>
        <v>0</v>
      </c>
      <c r="I460" s="119">
        <f t="shared" si="203"/>
        <v>0</v>
      </c>
      <c r="J460" s="119">
        <f t="shared" si="203"/>
        <v>0</v>
      </c>
      <c r="K460" s="119">
        <f t="shared" si="203"/>
        <v>0</v>
      </c>
      <c r="L460" s="119">
        <f t="shared" si="203"/>
        <v>0</v>
      </c>
      <c r="M460" s="119">
        <f t="shared" si="203"/>
        <v>0</v>
      </c>
      <c r="N460" s="119">
        <f t="shared" si="203"/>
        <v>0</v>
      </c>
      <c r="O460" s="119">
        <f t="shared" si="203"/>
        <v>0</v>
      </c>
      <c r="P460" s="119">
        <f t="shared" si="203"/>
        <v>0</v>
      </c>
      <c r="Q460" s="119">
        <f t="shared" si="203"/>
        <v>0</v>
      </c>
      <c r="R460" s="119">
        <f t="shared" si="203"/>
        <v>0</v>
      </c>
      <c r="S460" s="119">
        <f t="shared" si="203"/>
        <v>0</v>
      </c>
      <c r="T460" s="119">
        <f t="shared" si="203"/>
        <v>0</v>
      </c>
      <c r="U460" s="119">
        <f t="shared" si="203"/>
        <v>0</v>
      </c>
      <c r="V460" s="119">
        <f t="shared" si="203"/>
        <v>0</v>
      </c>
      <c r="W460" s="119">
        <f t="shared" si="203"/>
        <v>0</v>
      </c>
      <c r="X460" s="119">
        <f t="shared" si="203"/>
        <v>0</v>
      </c>
      <c r="Y460" s="119">
        <f t="shared" si="203"/>
        <v>0</v>
      </c>
      <c r="Z460" s="119">
        <f t="shared" si="203"/>
        <v>0</v>
      </c>
      <c r="AA460" s="119">
        <f t="shared" si="203"/>
        <v>0</v>
      </c>
      <c r="AB460" s="119">
        <f t="shared" si="203"/>
        <v>0</v>
      </c>
      <c r="AC460" s="119">
        <f t="shared" si="203"/>
        <v>0</v>
      </c>
      <c r="AD460" s="119">
        <f t="shared" si="203"/>
        <v>0</v>
      </c>
      <c r="AE460" s="249">
        <f t="shared" si="203"/>
        <v>0</v>
      </c>
    </row>
    <row r="461" spans="1:31" s="110" customFormat="1" ht="45.75" customHeight="1" x14ac:dyDescent="0.3">
      <c r="A461" s="396"/>
      <c r="B461" s="393"/>
      <c r="C461" s="390"/>
      <c r="D461" s="381"/>
      <c r="E461" s="378"/>
      <c r="F461" s="169" t="s">
        <v>380</v>
      </c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253"/>
    </row>
    <row r="462" spans="1:31" s="110" customFormat="1" ht="51.75" customHeight="1" x14ac:dyDescent="0.3">
      <c r="A462" s="394"/>
      <c r="B462" s="391"/>
      <c r="C462" s="388"/>
      <c r="D462" s="379"/>
      <c r="E462" s="376"/>
      <c r="F462" s="170" t="s">
        <v>378</v>
      </c>
      <c r="G462" s="184"/>
      <c r="H462" s="125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258"/>
    </row>
    <row r="463" spans="1:31" s="110" customFormat="1" ht="51.75" customHeight="1" x14ac:dyDescent="0.3">
      <c r="A463" s="395"/>
      <c r="B463" s="392"/>
      <c r="C463" s="389"/>
      <c r="D463" s="380"/>
      <c r="E463" s="377"/>
      <c r="F463" s="171" t="s">
        <v>379</v>
      </c>
      <c r="G463" s="119">
        <f t="shared" ref="G463:AE463" si="204">G464-G462</f>
        <v>0</v>
      </c>
      <c r="H463" s="122">
        <f t="shared" si="204"/>
        <v>0</v>
      </c>
      <c r="I463" s="119">
        <f t="shared" si="204"/>
        <v>0</v>
      </c>
      <c r="J463" s="119">
        <f t="shared" si="204"/>
        <v>0</v>
      </c>
      <c r="K463" s="119">
        <f t="shared" si="204"/>
        <v>0</v>
      </c>
      <c r="L463" s="119">
        <f t="shared" si="204"/>
        <v>0</v>
      </c>
      <c r="M463" s="119">
        <f t="shared" si="204"/>
        <v>0</v>
      </c>
      <c r="N463" s="119">
        <f t="shared" si="204"/>
        <v>0</v>
      </c>
      <c r="O463" s="119">
        <f t="shared" si="204"/>
        <v>0</v>
      </c>
      <c r="P463" s="119">
        <f t="shared" si="204"/>
        <v>0</v>
      </c>
      <c r="Q463" s="119">
        <f t="shared" si="204"/>
        <v>0</v>
      </c>
      <c r="R463" s="119">
        <f t="shared" si="204"/>
        <v>0</v>
      </c>
      <c r="S463" s="119">
        <f t="shared" si="204"/>
        <v>0</v>
      </c>
      <c r="T463" s="119">
        <f t="shared" si="204"/>
        <v>0</v>
      </c>
      <c r="U463" s="119">
        <f t="shared" si="204"/>
        <v>0</v>
      </c>
      <c r="V463" s="119">
        <f t="shared" si="204"/>
        <v>0</v>
      </c>
      <c r="W463" s="119">
        <f t="shared" si="204"/>
        <v>0</v>
      </c>
      <c r="X463" s="119">
        <f t="shared" si="204"/>
        <v>0</v>
      </c>
      <c r="Y463" s="119">
        <f t="shared" si="204"/>
        <v>0</v>
      </c>
      <c r="Z463" s="119">
        <f t="shared" si="204"/>
        <v>0</v>
      </c>
      <c r="AA463" s="119">
        <f t="shared" si="204"/>
        <v>0</v>
      </c>
      <c r="AB463" s="119">
        <f t="shared" si="204"/>
        <v>0</v>
      </c>
      <c r="AC463" s="119">
        <f t="shared" si="204"/>
        <v>0</v>
      </c>
      <c r="AD463" s="119">
        <f t="shared" si="204"/>
        <v>0</v>
      </c>
      <c r="AE463" s="249">
        <f t="shared" si="204"/>
        <v>0</v>
      </c>
    </row>
    <row r="464" spans="1:31" s="110" customFormat="1" ht="51.75" customHeight="1" x14ac:dyDescent="0.3">
      <c r="A464" s="396"/>
      <c r="B464" s="393"/>
      <c r="C464" s="390"/>
      <c r="D464" s="381"/>
      <c r="E464" s="378"/>
      <c r="F464" s="169" t="s">
        <v>380</v>
      </c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253"/>
    </row>
    <row r="465" spans="1:31" s="110" customFormat="1" ht="51.75" customHeight="1" x14ac:dyDescent="0.3">
      <c r="A465" s="394"/>
      <c r="B465" s="391"/>
      <c r="C465" s="388"/>
      <c r="D465" s="379"/>
      <c r="E465" s="376"/>
      <c r="F465" s="170" t="s">
        <v>378</v>
      </c>
      <c r="G465" s="184"/>
      <c r="H465" s="125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258"/>
    </row>
    <row r="466" spans="1:31" s="110" customFormat="1" ht="51.75" customHeight="1" x14ac:dyDescent="0.3">
      <c r="A466" s="395"/>
      <c r="B466" s="392"/>
      <c r="C466" s="389"/>
      <c r="D466" s="380"/>
      <c r="E466" s="377"/>
      <c r="F466" s="171" t="s">
        <v>379</v>
      </c>
      <c r="G466" s="119">
        <f t="shared" ref="G466:AE466" si="205">G467-G465</f>
        <v>0</v>
      </c>
      <c r="H466" s="122">
        <f t="shared" si="205"/>
        <v>0</v>
      </c>
      <c r="I466" s="119">
        <f t="shared" si="205"/>
        <v>0</v>
      </c>
      <c r="J466" s="119">
        <f t="shared" si="205"/>
        <v>0</v>
      </c>
      <c r="K466" s="119">
        <f t="shared" si="205"/>
        <v>0</v>
      </c>
      <c r="L466" s="119">
        <f t="shared" si="205"/>
        <v>0</v>
      </c>
      <c r="M466" s="119">
        <f t="shared" si="205"/>
        <v>0</v>
      </c>
      <c r="N466" s="119">
        <f t="shared" si="205"/>
        <v>0</v>
      </c>
      <c r="O466" s="119">
        <f t="shared" si="205"/>
        <v>0</v>
      </c>
      <c r="P466" s="119">
        <f t="shared" si="205"/>
        <v>0</v>
      </c>
      <c r="Q466" s="119">
        <f t="shared" si="205"/>
        <v>0</v>
      </c>
      <c r="R466" s="119">
        <f t="shared" si="205"/>
        <v>0</v>
      </c>
      <c r="S466" s="119">
        <f t="shared" si="205"/>
        <v>0</v>
      </c>
      <c r="T466" s="119">
        <f t="shared" si="205"/>
        <v>0</v>
      </c>
      <c r="U466" s="119">
        <f t="shared" si="205"/>
        <v>0</v>
      </c>
      <c r="V466" s="119">
        <f t="shared" si="205"/>
        <v>0</v>
      </c>
      <c r="W466" s="119">
        <f t="shared" si="205"/>
        <v>0</v>
      </c>
      <c r="X466" s="119">
        <f t="shared" si="205"/>
        <v>0</v>
      </c>
      <c r="Y466" s="119">
        <f t="shared" si="205"/>
        <v>0</v>
      </c>
      <c r="Z466" s="119">
        <f t="shared" si="205"/>
        <v>0</v>
      </c>
      <c r="AA466" s="119">
        <f t="shared" si="205"/>
        <v>0</v>
      </c>
      <c r="AB466" s="119">
        <f t="shared" si="205"/>
        <v>0</v>
      </c>
      <c r="AC466" s="119">
        <f t="shared" si="205"/>
        <v>0</v>
      </c>
      <c r="AD466" s="119">
        <f t="shared" si="205"/>
        <v>0</v>
      </c>
      <c r="AE466" s="249">
        <f t="shared" si="205"/>
        <v>0</v>
      </c>
    </row>
    <row r="467" spans="1:31" s="110" customFormat="1" ht="51.75" customHeight="1" x14ac:dyDescent="0.3">
      <c r="A467" s="396"/>
      <c r="B467" s="393"/>
      <c r="C467" s="390"/>
      <c r="D467" s="381"/>
      <c r="E467" s="378"/>
      <c r="F467" s="169" t="s">
        <v>380</v>
      </c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253"/>
    </row>
    <row r="468" spans="1:31" s="110" customFormat="1" ht="51.75" customHeight="1" x14ac:dyDescent="0.3">
      <c r="A468" s="394"/>
      <c r="B468" s="391"/>
      <c r="C468" s="388"/>
      <c r="D468" s="379"/>
      <c r="E468" s="376"/>
      <c r="F468" s="170" t="s">
        <v>378</v>
      </c>
      <c r="G468" s="184"/>
      <c r="H468" s="125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258"/>
    </row>
    <row r="469" spans="1:31" s="110" customFormat="1" ht="51.75" customHeight="1" x14ac:dyDescent="0.3">
      <c r="A469" s="395"/>
      <c r="B469" s="392"/>
      <c r="C469" s="389"/>
      <c r="D469" s="380"/>
      <c r="E469" s="377"/>
      <c r="F469" s="171" t="s">
        <v>379</v>
      </c>
      <c r="G469" s="119">
        <f t="shared" ref="G469:AE469" si="206">G470-G468</f>
        <v>0</v>
      </c>
      <c r="H469" s="122">
        <f t="shared" si="206"/>
        <v>0</v>
      </c>
      <c r="I469" s="119">
        <f t="shared" si="206"/>
        <v>0</v>
      </c>
      <c r="J469" s="119">
        <f t="shared" si="206"/>
        <v>0</v>
      </c>
      <c r="K469" s="119">
        <f t="shared" si="206"/>
        <v>0</v>
      </c>
      <c r="L469" s="119">
        <f t="shared" si="206"/>
        <v>0</v>
      </c>
      <c r="M469" s="119">
        <f t="shared" si="206"/>
        <v>0</v>
      </c>
      <c r="N469" s="119">
        <f t="shared" si="206"/>
        <v>0</v>
      </c>
      <c r="O469" s="119">
        <f t="shared" si="206"/>
        <v>0</v>
      </c>
      <c r="P469" s="119">
        <f t="shared" si="206"/>
        <v>0</v>
      </c>
      <c r="Q469" s="119">
        <f t="shared" si="206"/>
        <v>0</v>
      </c>
      <c r="R469" s="119">
        <f t="shared" si="206"/>
        <v>0</v>
      </c>
      <c r="S469" s="119">
        <f t="shared" si="206"/>
        <v>0</v>
      </c>
      <c r="T469" s="119">
        <f t="shared" si="206"/>
        <v>0</v>
      </c>
      <c r="U469" s="119">
        <f t="shared" si="206"/>
        <v>0</v>
      </c>
      <c r="V469" s="119">
        <f t="shared" si="206"/>
        <v>0</v>
      </c>
      <c r="W469" s="119">
        <f t="shared" si="206"/>
        <v>0</v>
      </c>
      <c r="X469" s="119">
        <f t="shared" si="206"/>
        <v>0</v>
      </c>
      <c r="Y469" s="119">
        <f t="shared" si="206"/>
        <v>0</v>
      </c>
      <c r="Z469" s="119">
        <f t="shared" si="206"/>
        <v>0</v>
      </c>
      <c r="AA469" s="119">
        <f t="shared" si="206"/>
        <v>0</v>
      </c>
      <c r="AB469" s="119">
        <f t="shared" si="206"/>
        <v>0</v>
      </c>
      <c r="AC469" s="119">
        <f t="shared" si="206"/>
        <v>0</v>
      </c>
      <c r="AD469" s="119">
        <f t="shared" si="206"/>
        <v>0</v>
      </c>
      <c r="AE469" s="249">
        <f t="shared" si="206"/>
        <v>0</v>
      </c>
    </row>
    <row r="470" spans="1:31" s="110" customFormat="1" ht="51.75" customHeight="1" x14ac:dyDescent="0.3">
      <c r="A470" s="396"/>
      <c r="B470" s="393"/>
      <c r="C470" s="390"/>
      <c r="D470" s="381"/>
      <c r="E470" s="378"/>
      <c r="F470" s="169" t="s">
        <v>380</v>
      </c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253"/>
    </row>
    <row r="471" spans="1:31" s="110" customFormat="1" ht="45.75" customHeight="1" x14ac:dyDescent="0.3">
      <c r="A471" s="394"/>
      <c r="B471" s="391"/>
      <c r="C471" s="388"/>
      <c r="D471" s="379"/>
      <c r="E471" s="376"/>
      <c r="F471" s="170" t="s">
        <v>378</v>
      </c>
      <c r="G471" s="184"/>
      <c r="H471" s="125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258"/>
    </row>
    <row r="472" spans="1:31" s="110" customFormat="1" ht="45.75" customHeight="1" x14ac:dyDescent="0.3">
      <c r="A472" s="395"/>
      <c r="B472" s="392"/>
      <c r="C472" s="389"/>
      <c r="D472" s="380"/>
      <c r="E472" s="377"/>
      <c r="F472" s="171" t="s">
        <v>379</v>
      </c>
      <c r="G472" s="119">
        <f t="shared" ref="G472:AE472" si="207">G473-G471</f>
        <v>0</v>
      </c>
      <c r="H472" s="122">
        <f t="shared" si="207"/>
        <v>0</v>
      </c>
      <c r="I472" s="119">
        <f t="shared" si="207"/>
        <v>0</v>
      </c>
      <c r="J472" s="119">
        <f t="shared" si="207"/>
        <v>0</v>
      </c>
      <c r="K472" s="119">
        <f t="shared" si="207"/>
        <v>0</v>
      </c>
      <c r="L472" s="119">
        <f t="shared" si="207"/>
        <v>0</v>
      </c>
      <c r="M472" s="119">
        <f t="shared" si="207"/>
        <v>0</v>
      </c>
      <c r="N472" s="119">
        <f t="shared" si="207"/>
        <v>0</v>
      </c>
      <c r="O472" s="119">
        <f t="shared" si="207"/>
        <v>0</v>
      </c>
      <c r="P472" s="119">
        <f t="shared" si="207"/>
        <v>0</v>
      </c>
      <c r="Q472" s="119">
        <f t="shared" si="207"/>
        <v>0</v>
      </c>
      <c r="R472" s="119">
        <f t="shared" si="207"/>
        <v>0</v>
      </c>
      <c r="S472" s="119">
        <f t="shared" si="207"/>
        <v>0</v>
      </c>
      <c r="T472" s="119">
        <f t="shared" si="207"/>
        <v>0</v>
      </c>
      <c r="U472" s="119">
        <f t="shared" si="207"/>
        <v>0</v>
      </c>
      <c r="V472" s="119">
        <f t="shared" si="207"/>
        <v>0</v>
      </c>
      <c r="W472" s="119">
        <f t="shared" si="207"/>
        <v>0</v>
      </c>
      <c r="X472" s="119">
        <f t="shared" si="207"/>
        <v>0</v>
      </c>
      <c r="Y472" s="119">
        <f t="shared" si="207"/>
        <v>0</v>
      </c>
      <c r="Z472" s="119">
        <f t="shared" si="207"/>
        <v>0</v>
      </c>
      <c r="AA472" s="119">
        <f t="shared" si="207"/>
        <v>0</v>
      </c>
      <c r="AB472" s="119">
        <f t="shared" si="207"/>
        <v>0</v>
      </c>
      <c r="AC472" s="119">
        <f t="shared" si="207"/>
        <v>0</v>
      </c>
      <c r="AD472" s="119">
        <f t="shared" si="207"/>
        <v>0</v>
      </c>
      <c r="AE472" s="249">
        <f t="shared" si="207"/>
        <v>0</v>
      </c>
    </row>
    <row r="473" spans="1:31" s="110" customFormat="1" ht="45.75" customHeight="1" x14ac:dyDescent="0.3">
      <c r="A473" s="396"/>
      <c r="B473" s="393"/>
      <c r="C473" s="390"/>
      <c r="D473" s="381"/>
      <c r="E473" s="378"/>
      <c r="F473" s="169" t="s">
        <v>380</v>
      </c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253"/>
    </row>
    <row r="474" spans="1:31" s="110" customFormat="1" ht="45.75" customHeight="1" x14ac:dyDescent="0.3">
      <c r="A474" s="394"/>
      <c r="B474" s="391"/>
      <c r="C474" s="388"/>
      <c r="D474" s="379"/>
      <c r="E474" s="376"/>
      <c r="F474" s="170" t="s">
        <v>378</v>
      </c>
      <c r="G474" s="184"/>
      <c r="H474" s="125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258"/>
    </row>
    <row r="475" spans="1:31" s="110" customFormat="1" ht="45.75" customHeight="1" x14ac:dyDescent="0.3">
      <c r="A475" s="395"/>
      <c r="B475" s="392"/>
      <c r="C475" s="389"/>
      <c r="D475" s="380"/>
      <c r="E475" s="377"/>
      <c r="F475" s="171" t="s">
        <v>379</v>
      </c>
      <c r="G475" s="119">
        <f t="shared" ref="G475:AE475" si="208">G476-G474</f>
        <v>0</v>
      </c>
      <c r="H475" s="122">
        <f t="shared" si="208"/>
        <v>0</v>
      </c>
      <c r="I475" s="119">
        <f t="shared" si="208"/>
        <v>0</v>
      </c>
      <c r="J475" s="119">
        <f t="shared" si="208"/>
        <v>0</v>
      </c>
      <c r="K475" s="119">
        <f t="shared" si="208"/>
        <v>0</v>
      </c>
      <c r="L475" s="119">
        <f t="shared" si="208"/>
        <v>0</v>
      </c>
      <c r="M475" s="119">
        <f t="shared" si="208"/>
        <v>0</v>
      </c>
      <c r="N475" s="119">
        <f t="shared" si="208"/>
        <v>0</v>
      </c>
      <c r="O475" s="119">
        <f t="shared" si="208"/>
        <v>0</v>
      </c>
      <c r="P475" s="119">
        <f t="shared" si="208"/>
        <v>0</v>
      </c>
      <c r="Q475" s="119">
        <f t="shared" si="208"/>
        <v>0</v>
      </c>
      <c r="R475" s="119">
        <f t="shared" si="208"/>
        <v>0</v>
      </c>
      <c r="S475" s="119">
        <f t="shared" si="208"/>
        <v>0</v>
      </c>
      <c r="T475" s="119">
        <f t="shared" si="208"/>
        <v>0</v>
      </c>
      <c r="U475" s="119">
        <f t="shared" si="208"/>
        <v>0</v>
      </c>
      <c r="V475" s="119">
        <f t="shared" si="208"/>
        <v>0</v>
      </c>
      <c r="W475" s="119">
        <f t="shared" si="208"/>
        <v>0</v>
      </c>
      <c r="X475" s="119">
        <f t="shared" si="208"/>
        <v>0</v>
      </c>
      <c r="Y475" s="119">
        <f t="shared" si="208"/>
        <v>0</v>
      </c>
      <c r="Z475" s="119">
        <f t="shared" si="208"/>
        <v>0</v>
      </c>
      <c r="AA475" s="119">
        <f t="shared" si="208"/>
        <v>0</v>
      </c>
      <c r="AB475" s="119">
        <f t="shared" si="208"/>
        <v>0</v>
      </c>
      <c r="AC475" s="119">
        <f t="shared" si="208"/>
        <v>0</v>
      </c>
      <c r="AD475" s="119">
        <f t="shared" si="208"/>
        <v>0</v>
      </c>
      <c r="AE475" s="249">
        <f t="shared" si="208"/>
        <v>0</v>
      </c>
    </row>
    <row r="476" spans="1:31" s="110" customFormat="1" ht="45.75" customHeight="1" x14ac:dyDescent="0.3">
      <c r="A476" s="396"/>
      <c r="B476" s="393"/>
      <c r="C476" s="390"/>
      <c r="D476" s="381"/>
      <c r="E476" s="378"/>
      <c r="F476" s="169" t="s">
        <v>380</v>
      </c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253"/>
    </row>
    <row r="477" spans="1:31" s="110" customFormat="1" ht="45.75" customHeight="1" x14ac:dyDescent="0.3">
      <c r="A477" s="394"/>
      <c r="B477" s="391"/>
      <c r="C477" s="388"/>
      <c r="D477" s="379"/>
      <c r="E477" s="376"/>
      <c r="F477" s="170" t="s">
        <v>378</v>
      </c>
      <c r="G477" s="184"/>
      <c r="H477" s="125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258"/>
    </row>
    <row r="478" spans="1:31" s="110" customFormat="1" ht="45.75" customHeight="1" x14ac:dyDescent="0.3">
      <c r="A478" s="395"/>
      <c r="B478" s="392"/>
      <c r="C478" s="389"/>
      <c r="D478" s="380"/>
      <c r="E478" s="377"/>
      <c r="F478" s="171" t="s">
        <v>379</v>
      </c>
      <c r="G478" s="119">
        <f t="shared" ref="G478:AE478" si="209">G479-G477</f>
        <v>0</v>
      </c>
      <c r="H478" s="122">
        <f t="shared" si="209"/>
        <v>0</v>
      </c>
      <c r="I478" s="119">
        <f t="shared" si="209"/>
        <v>0</v>
      </c>
      <c r="J478" s="119">
        <f t="shared" si="209"/>
        <v>0</v>
      </c>
      <c r="K478" s="119">
        <f t="shared" si="209"/>
        <v>0</v>
      </c>
      <c r="L478" s="119">
        <f t="shared" si="209"/>
        <v>0</v>
      </c>
      <c r="M478" s="119">
        <f t="shared" si="209"/>
        <v>0</v>
      </c>
      <c r="N478" s="119">
        <f t="shared" si="209"/>
        <v>0</v>
      </c>
      <c r="O478" s="119">
        <f t="shared" si="209"/>
        <v>0</v>
      </c>
      <c r="P478" s="119">
        <f t="shared" si="209"/>
        <v>0</v>
      </c>
      <c r="Q478" s="119">
        <f t="shared" si="209"/>
        <v>0</v>
      </c>
      <c r="R478" s="119">
        <f t="shared" si="209"/>
        <v>0</v>
      </c>
      <c r="S478" s="119">
        <f t="shared" si="209"/>
        <v>0</v>
      </c>
      <c r="T478" s="119">
        <f t="shared" si="209"/>
        <v>0</v>
      </c>
      <c r="U478" s="119">
        <f t="shared" si="209"/>
        <v>0</v>
      </c>
      <c r="V478" s="119">
        <f t="shared" si="209"/>
        <v>0</v>
      </c>
      <c r="W478" s="119">
        <f t="shared" si="209"/>
        <v>0</v>
      </c>
      <c r="X478" s="119">
        <f t="shared" si="209"/>
        <v>0</v>
      </c>
      <c r="Y478" s="119">
        <f t="shared" si="209"/>
        <v>0</v>
      </c>
      <c r="Z478" s="119">
        <f t="shared" si="209"/>
        <v>0</v>
      </c>
      <c r="AA478" s="119">
        <f t="shared" si="209"/>
        <v>0</v>
      </c>
      <c r="AB478" s="119">
        <f t="shared" si="209"/>
        <v>0</v>
      </c>
      <c r="AC478" s="119">
        <f t="shared" si="209"/>
        <v>0</v>
      </c>
      <c r="AD478" s="119">
        <f t="shared" si="209"/>
        <v>0</v>
      </c>
      <c r="AE478" s="249">
        <f t="shared" si="209"/>
        <v>0</v>
      </c>
    </row>
    <row r="479" spans="1:31" s="110" customFormat="1" ht="45.75" customHeight="1" x14ac:dyDescent="0.3">
      <c r="A479" s="396"/>
      <c r="B479" s="393"/>
      <c r="C479" s="390"/>
      <c r="D479" s="381"/>
      <c r="E479" s="378"/>
      <c r="F479" s="169" t="s">
        <v>380</v>
      </c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253"/>
    </row>
    <row r="480" spans="1:31" s="110" customFormat="1" ht="47.25" customHeight="1" x14ac:dyDescent="0.3">
      <c r="A480" s="394"/>
      <c r="B480" s="391"/>
      <c r="C480" s="388"/>
      <c r="D480" s="379"/>
      <c r="E480" s="376"/>
      <c r="F480" s="170" t="s">
        <v>378</v>
      </c>
      <c r="G480" s="184"/>
      <c r="H480" s="125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258"/>
    </row>
    <row r="481" spans="1:31" s="110" customFormat="1" ht="47.25" customHeight="1" x14ac:dyDescent="0.3">
      <c r="A481" s="395"/>
      <c r="B481" s="392"/>
      <c r="C481" s="389"/>
      <c r="D481" s="380"/>
      <c r="E481" s="377"/>
      <c r="F481" s="171" t="s">
        <v>379</v>
      </c>
      <c r="G481" s="119">
        <f t="shared" ref="G481:AE481" si="210">G482-G480</f>
        <v>0</v>
      </c>
      <c r="H481" s="122">
        <f t="shared" si="210"/>
        <v>0</v>
      </c>
      <c r="I481" s="119">
        <f t="shared" si="210"/>
        <v>0</v>
      </c>
      <c r="J481" s="119">
        <f t="shared" si="210"/>
        <v>0</v>
      </c>
      <c r="K481" s="119">
        <f t="shared" si="210"/>
        <v>0</v>
      </c>
      <c r="L481" s="119">
        <f t="shared" si="210"/>
        <v>0</v>
      </c>
      <c r="M481" s="119">
        <f t="shared" si="210"/>
        <v>0</v>
      </c>
      <c r="N481" s="119">
        <f t="shared" si="210"/>
        <v>0</v>
      </c>
      <c r="O481" s="119">
        <f t="shared" si="210"/>
        <v>0</v>
      </c>
      <c r="P481" s="119">
        <f t="shared" si="210"/>
        <v>0</v>
      </c>
      <c r="Q481" s="119">
        <f t="shared" si="210"/>
        <v>0</v>
      </c>
      <c r="R481" s="119">
        <f t="shared" si="210"/>
        <v>0</v>
      </c>
      <c r="S481" s="119">
        <f t="shared" si="210"/>
        <v>0</v>
      </c>
      <c r="T481" s="119">
        <f t="shared" si="210"/>
        <v>0</v>
      </c>
      <c r="U481" s="119">
        <f t="shared" si="210"/>
        <v>0</v>
      </c>
      <c r="V481" s="119">
        <f t="shared" si="210"/>
        <v>0</v>
      </c>
      <c r="W481" s="119">
        <f t="shared" si="210"/>
        <v>0</v>
      </c>
      <c r="X481" s="119">
        <f t="shared" si="210"/>
        <v>0</v>
      </c>
      <c r="Y481" s="119">
        <f t="shared" si="210"/>
        <v>0</v>
      </c>
      <c r="Z481" s="119">
        <f t="shared" si="210"/>
        <v>0</v>
      </c>
      <c r="AA481" s="119">
        <f t="shared" si="210"/>
        <v>0</v>
      </c>
      <c r="AB481" s="119">
        <f t="shared" si="210"/>
        <v>0</v>
      </c>
      <c r="AC481" s="119">
        <f t="shared" si="210"/>
        <v>0</v>
      </c>
      <c r="AD481" s="119">
        <f t="shared" si="210"/>
        <v>0</v>
      </c>
      <c r="AE481" s="249">
        <f t="shared" si="210"/>
        <v>0</v>
      </c>
    </row>
    <row r="482" spans="1:31" s="110" customFormat="1" ht="47.25" customHeight="1" x14ac:dyDescent="0.3">
      <c r="A482" s="396"/>
      <c r="B482" s="393"/>
      <c r="C482" s="390"/>
      <c r="D482" s="381"/>
      <c r="E482" s="378"/>
      <c r="F482" s="169" t="s">
        <v>380</v>
      </c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253"/>
    </row>
    <row r="483" spans="1:31" s="110" customFormat="1" ht="45" customHeight="1" x14ac:dyDescent="0.3">
      <c r="A483" s="394"/>
      <c r="B483" s="391"/>
      <c r="C483" s="388"/>
      <c r="D483" s="379"/>
      <c r="E483" s="376"/>
      <c r="F483" s="170" t="s">
        <v>378</v>
      </c>
      <c r="G483" s="184"/>
      <c r="H483" s="125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258"/>
    </row>
    <row r="484" spans="1:31" s="110" customFormat="1" ht="45" customHeight="1" x14ac:dyDescent="0.3">
      <c r="A484" s="395"/>
      <c r="B484" s="392"/>
      <c r="C484" s="389"/>
      <c r="D484" s="380"/>
      <c r="E484" s="377"/>
      <c r="F484" s="171" t="s">
        <v>379</v>
      </c>
      <c r="G484" s="119">
        <f t="shared" ref="G484:AE484" si="211">G485-G483</f>
        <v>0</v>
      </c>
      <c r="H484" s="122">
        <f t="shared" si="211"/>
        <v>0</v>
      </c>
      <c r="I484" s="119">
        <f t="shared" si="211"/>
        <v>0</v>
      </c>
      <c r="J484" s="119">
        <f t="shared" si="211"/>
        <v>0</v>
      </c>
      <c r="K484" s="119">
        <f t="shared" si="211"/>
        <v>0</v>
      </c>
      <c r="L484" s="119">
        <f t="shared" si="211"/>
        <v>0</v>
      </c>
      <c r="M484" s="119">
        <f t="shared" si="211"/>
        <v>0</v>
      </c>
      <c r="N484" s="119">
        <f t="shared" si="211"/>
        <v>0</v>
      </c>
      <c r="O484" s="119">
        <f t="shared" si="211"/>
        <v>0</v>
      </c>
      <c r="P484" s="119">
        <f t="shared" si="211"/>
        <v>0</v>
      </c>
      <c r="Q484" s="119">
        <f t="shared" si="211"/>
        <v>0</v>
      </c>
      <c r="R484" s="119">
        <f t="shared" si="211"/>
        <v>0</v>
      </c>
      <c r="S484" s="119">
        <f t="shared" si="211"/>
        <v>0</v>
      </c>
      <c r="T484" s="119">
        <f t="shared" si="211"/>
        <v>0</v>
      </c>
      <c r="U484" s="119">
        <f t="shared" si="211"/>
        <v>0</v>
      </c>
      <c r="V484" s="119">
        <f t="shared" si="211"/>
        <v>0</v>
      </c>
      <c r="W484" s="119">
        <f t="shared" si="211"/>
        <v>0</v>
      </c>
      <c r="X484" s="119">
        <f t="shared" si="211"/>
        <v>0</v>
      </c>
      <c r="Y484" s="119">
        <f t="shared" si="211"/>
        <v>0</v>
      </c>
      <c r="Z484" s="119">
        <f t="shared" si="211"/>
        <v>0</v>
      </c>
      <c r="AA484" s="119">
        <f t="shared" si="211"/>
        <v>0</v>
      </c>
      <c r="AB484" s="119">
        <f t="shared" si="211"/>
        <v>0</v>
      </c>
      <c r="AC484" s="119">
        <f t="shared" si="211"/>
        <v>0</v>
      </c>
      <c r="AD484" s="119">
        <f t="shared" si="211"/>
        <v>0</v>
      </c>
      <c r="AE484" s="249">
        <f t="shared" si="211"/>
        <v>0</v>
      </c>
    </row>
    <row r="485" spans="1:31" s="110" customFormat="1" ht="45" customHeight="1" x14ac:dyDescent="0.3">
      <c r="A485" s="396"/>
      <c r="B485" s="393"/>
      <c r="C485" s="390"/>
      <c r="D485" s="381"/>
      <c r="E485" s="378"/>
      <c r="F485" s="169" t="s">
        <v>380</v>
      </c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253"/>
    </row>
    <row r="486" spans="1:31" s="110" customFormat="1" ht="47.25" customHeight="1" x14ac:dyDescent="0.3">
      <c r="A486" s="394"/>
      <c r="B486" s="391"/>
      <c r="C486" s="388"/>
      <c r="D486" s="379"/>
      <c r="E486" s="376"/>
      <c r="F486" s="170" t="s">
        <v>378</v>
      </c>
      <c r="G486" s="184"/>
      <c r="H486" s="125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258"/>
    </row>
    <row r="487" spans="1:31" s="110" customFormat="1" ht="47.25" customHeight="1" x14ac:dyDescent="0.3">
      <c r="A487" s="395"/>
      <c r="B487" s="392"/>
      <c r="C487" s="389"/>
      <c r="D487" s="380"/>
      <c r="E487" s="377"/>
      <c r="F487" s="171" t="s">
        <v>379</v>
      </c>
      <c r="G487" s="119">
        <f t="shared" ref="G487:AE487" si="212">G488-G486</f>
        <v>0</v>
      </c>
      <c r="H487" s="122">
        <f t="shared" si="212"/>
        <v>0</v>
      </c>
      <c r="I487" s="119">
        <f t="shared" si="212"/>
        <v>0</v>
      </c>
      <c r="J487" s="119">
        <f t="shared" si="212"/>
        <v>0</v>
      </c>
      <c r="K487" s="119">
        <f t="shared" si="212"/>
        <v>0</v>
      </c>
      <c r="L487" s="119">
        <f t="shared" si="212"/>
        <v>0</v>
      </c>
      <c r="M487" s="119">
        <f t="shared" si="212"/>
        <v>0</v>
      </c>
      <c r="N487" s="119">
        <f t="shared" si="212"/>
        <v>0</v>
      </c>
      <c r="O487" s="119">
        <f t="shared" si="212"/>
        <v>0</v>
      </c>
      <c r="P487" s="119">
        <f t="shared" si="212"/>
        <v>0</v>
      </c>
      <c r="Q487" s="119">
        <f t="shared" si="212"/>
        <v>0</v>
      </c>
      <c r="R487" s="119">
        <f t="shared" si="212"/>
        <v>0</v>
      </c>
      <c r="S487" s="119">
        <f t="shared" si="212"/>
        <v>0</v>
      </c>
      <c r="T487" s="119">
        <f t="shared" si="212"/>
        <v>0</v>
      </c>
      <c r="U487" s="119">
        <f t="shared" si="212"/>
        <v>0</v>
      </c>
      <c r="V487" s="119">
        <f t="shared" si="212"/>
        <v>0</v>
      </c>
      <c r="W487" s="119">
        <f t="shared" si="212"/>
        <v>0</v>
      </c>
      <c r="X487" s="119">
        <f t="shared" si="212"/>
        <v>0</v>
      </c>
      <c r="Y487" s="119">
        <f t="shared" si="212"/>
        <v>0</v>
      </c>
      <c r="Z487" s="119">
        <f t="shared" si="212"/>
        <v>0</v>
      </c>
      <c r="AA487" s="119">
        <f t="shared" si="212"/>
        <v>0</v>
      </c>
      <c r="AB487" s="119">
        <f t="shared" si="212"/>
        <v>0</v>
      </c>
      <c r="AC487" s="119">
        <f t="shared" si="212"/>
        <v>0</v>
      </c>
      <c r="AD487" s="119">
        <f t="shared" si="212"/>
        <v>0</v>
      </c>
      <c r="AE487" s="249">
        <f t="shared" si="212"/>
        <v>0</v>
      </c>
    </row>
    <row r="488" spans="1:31" s="110" customFormat="1" ht="47.25" customHeight="1" x14ac:dyDescent="0.3">
      <c r="A488" s="396"/>
      <c r="B488" s="393"/>
      <c r="C488" s="390"/>
      <c r="D488" s="381"/>
      <c r="E488" s="378"/>
      <c r="F488" s="169" t="s">
        <v>380</v>
      </c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253"/>
    </row>
    <row r="489" spans="1:31" s="110" customFormat="1" ht="40.5" customHeight="1" x14ac:dyDescent="0.3">
      <c r="A489" s="394"/>
      <c r="B489" s="391"/>
      <c r="C489" s="388"/>
      <c r="D489" s="379"/>
      <c r="E489" s="376"/>
      <c r="F489" s="170" t="s">
        <v>378</v>
      </c>
      <c r="G489" s="184"/>
      <c r="H489" s="125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258"/>
    </row>
    <row r="490" spans="1:31" s="110" customFormat="1" ht="40.5" customHeight="1" x14ac:dyDescent="0.3">
      <c r="A490" s="395"/>
      <c r="B490" s="392"/>
      <c r="C490" s="389"/>
      <c r="D490" s="380"/>
      <c r="E490" s="377"/>
      <c r="F490" s="171" t="s">
        <v>379</v>
      </c>
      <c r="G490" s="119">
        <f t="shared" ref="G490:AE490" si="213">G491-G489</f>
        <v>0</v>
      </c>
      <c r="H490" s="122">
        <f t="shared" si="213"/>
        <v>0</v>
      </c>
      <c r="I490" s="119">
        <f t="shared" si="213"/>
        <v>0</v>
      </c>
      <c r="J490" s="119">
        <f t="shared" si="213"/>
        <v>0</v>
      </c>
      <c r="K490" s="119">
        <f t="shared" si="213"/>
        <v>0</v>
      </c>
      <c r="L490" s="119">
        <f t="shared" si="213"/>
        <v>0</v>
      </c>
      <c r="M490" s="119">
        <f t="shared" si="213"/>
        <v>0</v>
      </c>
      <c r="N490" s="119">
        <f t="shared" si="213"/>
        <v>0</v>
      </c>
      <c r="O490" s="119">
        <f t="shared" si="213"/>
        <v>0</v>
      </c>
      <c r="P490" s="119">
        <f t="shared" si="213"/>
        <v>0</v>
      </c>
      <c r="Q490" s="119">
        <f t="shared" si="213"/>
        <v>0</v>
      </c>
      <c r="R490" s="119">
        <f t="shared" si="213"/>
        <v>0</v>
      </c>
      <c r="S490" s="119">
        <f t="shared" si="213"/>
        <v>0</v>
      </c>
      <c r="T490" s="119">
        <f t="shared" si="213"/>
        <v>0</v>
      </c>
      <c r="U490" s="119">
        <f t="shared" si="213"/>
        <v>0</v>
      </c>
      <c r="V490" s="119">
        <f t="shared" si="213"/>
        <v>0</v>
      </c>
      <c r="W490" s="119">
        <f t="shared" si="213"/>
        <v>0</v>
      </c>
      <c r="X490" s="119">
        <f t="shared" si="213"/>
        <v>0</v>
      </c>
      <c r="Y490" s="119">
        <f t="shared" si="213"/>
        <v>0</v>
      </c>
      <c r="Z490" s="119">
        <f t="shared" si="213"/>
        <v>0</v>
      </c>
      <c r="AA490" s="119">
        <f t="shared" si="213"/>
        <v>0</v>
      </c>
      <c r="AB490" s="119">
        <f t="shared" si="213"/>
        <v>0</v>
      </c>
      <c r="AC490" s="119">
        <f t="shared" si="213"/>
        <v>0</v>
      </c>
      <c r="AD490" s="119">
        <f t="shared" si="213"/>
        <v>0</v>
      </c>
      <c r="AE490" s="249">
        <f t="shared" si="213"/>
        <v>0</v>
      </c>
    </row>
    <row r="491" spans="1:31" s="110" customFormat="1" ht="40.5" customHeight="1" x14ac:dyDescent="0.3">
      <c r="A491" s="396"/>
      <c r="B491" s="393"/>
      <c r="C491" s="390"/>
      <c r="D491" s="381"/>
      <c r="E491" s="378"/>
      <c r="F491" s="169" t="s">
        <v>380</v>
      </c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253"/>
    </row>
    <row r="492" spans="1:31" s="110" customFormat="1" ht="55.5" customHeight="1" x14ac:dyDescent="0.3">
      <c r="A492" s="394"/>
      <c r="B492" s="391"/>
      <c r="C492" s="388"/>
      <c r="D492" s="379"/>
      <c r="E492" s="376"/>
      <c r="F492" s="170" t="s">
        <v>378</v>
      </c>
      <c r="G492" s="184"/>
      <c r="H492" s="125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258"/>
    </row>
    <row r="493" spans="1:31" s="110" customFormat="1" ht="55.5" customHeight="1" x14ac:dyDescent="0.3">
      <c r="A493" s="395"/>
      <c r="B493" s="392"/>
      <c r="C493" s="389"/>
      <c r="D493" s="380"/>
      <c r="E493" s="377"/>
      <c r="F493" s="171" t="s">
        <v>379</v>
      </c>
      <c r="G493" s="119">
        <f t="shared" ref="G493:AE493" si="214">G494-G492</f>
        <v>0</v>
      </c>
      <c r="H493" s="122">
        <f t="shared" si="214"/>
        <v>0</v>
      </c>
      <c r="I493" s="119">
        <f t="shared" si="214"/>
        <v>0</v>
      </c>
      <c r="J493" s="119">
        <f t="shared" si="214"/>
        <v>0</v>
      </c>
      <c r="K493" s="119">
        <f t="shared" si="214"/>
        <v>0</v>
      </c>
      <c r="L493" s="119">
        <f t="shared" si="214"/>
        <v>0</v>
      </c>
      <c r="M493" s="119">
        <f t="shared" si="214"/>
        <v>0</v>
      </c>
      <c r="N493" s="119">
        <f t="shared" si="214"/>
        <v>0</v>
      </c>
      <c r="O493" s="119">
        <f t="shared" si="214"/>
        <v>0</v>
      </c>
      <c r="P493" s="119">
        <f t="shared" si="214"/>
        <v>0</v>
      </c>
      <c r="Q493" s="119">
        <f t="shared" si="214"/>
        <v>0</v>
      </c>
      <c r="R493" s="119">
        <f t="shared" si="214"/>
        <v>0</v>
      </c>
      <c r="S493" s="119">
        <f t="shared" si="214"/>
        <v>0</v>
      </c>
      <c r="T493" s="119">
        <f t="shared" si="214"/>
        <v>0</v>
      </c>
      <c r="U493" s="119">
        <f t="shared" si="214"/>
        <v>0</v>
      </c>
      <c r="V493" s="119">
        <f t="shared" si="214"/>
        <v>0</v>
      </c>
      <c r="W493" s="119">
        <f t="shared" si="214"/>
        <v>0</v>
      </c>
      <c r="X493" s="119">
        <f t="shared" si="214"/>
        <v>0</v>
      </c>
      <c r="Y493" s="119">
        <f t="shared" si="214"/>
        <v>0</v>
      </c>
      <c r="Z493" s="119">
        <f t="shared" si="214"/>
        <v>0</v>
      </c>
      <c r="AA493" s="119">
        <f t="shared" si="214"/>
        <v>0</v>
      </c>
      <c r="AB493" s="119">
        <f t="shared" si="214"/>
        <v>0</v>
      </c>
      <c r="AC493" s="119">
        <f t="shared" si="214"/>
        <v>0</v>
      </c>
      <c r="AD493" s="119">
        <f t="shared" si="214"/>
        <v>0</v>
      </c>
      <c r="AE493" s="249">
        <f t="shared" si="214"/>
        <v>0</v>
      </c>
    </row>
    <row r="494" spans="1:31" s="110" customFormat="1" ht="55.5" customHeight="1" x14ac:dyDescent="0.3">
      <c r="A494" s="396"/>
      <c r="B494" s="393"/>
      <c r="C494" s="390"/>
      <c r="D494" s="381"/>
      <c r="E494" s="378"/>
      <c r="F494" s="169" t="s">
        <v>380</v>
      </c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253"/>
    </row>
    <row r="495" spans="1:31" s="110" customFormat="1" ht="45" customHeight="1" x14ac:dyDescent="0.3">
      <c r="A495" s="394"/>
      <c r="B495" s="391"/>
      <c r="C495" s="388"/>
      <c r="D495" s="422"/>
      <c r="E495" s="373"/>
      <c r="F495" s="170" t="s">
        <v>378</v>
      </c>
      <c r="G495" s="184"/>
      <c r="H495" s="125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258"/>
    </row>
    <row r="496" spans="1:31" s="110" customFormat="1" ht="45" customHeight="1" x14ac:dyDescent="0.3">
      <c r="A496" s="395"/>
      <c r="B496" s="392"/>
      <c r="C496" s="389"/>
      <c r="D496" s="423"/>
      <c r="E496" s="374"/>
      <c r="F496" s="171" t="s">
        <v>379</v>
      </c>
      <c r="G496" s="119">
        <f t="shared" ref="G496:AE496" si="215">G497-G495</f>
        <v>0</v>
      </c>
      <c r="H496" s="122">
        <f t="shared" si="215"/>
        <v>0</v>
      </c>
      <c r="I496" s="119">
        <f t="shared" si="215"/>
        <v>0</v>
      </c>
      <c r="J496" s="119">
        <f t="shared" si="215"/>
        <v>0</v>
      </c>
      <c r="K496" s="119">
        <f t="shared" si="215"/>
        <v>0</v>
      </c>
      <c r="L496" s="119">
        <f t="shared" si="215"/>
        <v>0</v>
      </c>
      <c r="M496" s="119">
        <f t="shared" si="215"/>
        <v>0</v>
      </c>
      <c r="N496" s="119">
        <f t="shared" si="215"/>
        <v>0</v>
      </c>
      <c r="O496" s="119">
        <f t="shared" si="215"/>
        <v>0</v>
      </c>
      <c r="P496" s="119">
        <f t="shared" si="215"/>
        <v>0</v>
      </c>
      <c r="Q496" s="119">
        <f t="shared" si="215"/>
        <v>0</v>
      </c>
      <c r="R496" s="119">
        <f t="shared" si="215"/>
        <v>0</v>
      </c>
      <c r="S496" s="119">
        <f t="shared" si="215"/>
        <v>0</v>
      </c>
      <c r="T496" s="119">
        <f t="shared" si="215"/>
        <v>0</v>
      </c>
      <c r="U496" s="119">
        <f t="shared" si="215"/>
        <v>0</v>
      </c>
      <c r="V496" s="119">
        <f t="shared" si="215"/>
        <v>0</v>
      </c>
      <c r="W496" s="119">
        <f t="shared" si="215"/>
        <v>0</v>
      </c>
      <c r="X496" s="119">
        <f t="shared" si="215"/>
        <v>0</v>
      </c>
      <c r="Y496" s="119">
        <f t="shared" si="215"/>
        <v>0</v>
      </c>
      <c r="Z496" s="119">
        <f t="shared" si="215"/>
        <v>0</v>
      </c>
      <c r="AA496" s="119">
        <f t="shared" si="215"/>
        <v>0</v>
      </c>
      <c r="AB496" s="119">
        <f t="shared" si="215"/>
        <v>0</v>
      </c>
      <c r="AC496" s="119">
        <f t="shared" si="215"/>
        <v>0</v>
      </c>
      <c r="AD496" s="119">
        <f t="shared" si="215"/>
        <v>0</v>
      </c>
      <c r="AE496" s="249">
        <f t="shared" si="215"/>
        <v>0</v>
      </c>
    </row>
    <row r="497" spans="1:32" s="110" customFormat="1" ht="45" customHeight="1" x14ac:dyDescent="0.3">
      <c r="A497" s="396"/>
      <c r="B497" s="393"/>
      <c r="C497" s="390"/>
      <c r="D497" s="424"/>
      <c r="E497" s="375"/>
      <c r="F497" s="169" t="s">
        <v>380</v>
      </c>
      <c r="G497" s="120"/>
      <c r="H497" s="124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253"/>
    </row>
    <row r="498" spans="1:32" s="110" customFormat="1" ht="31.5" customHeight="1" x14ac:dyDescent="0.4">
      <c r="A498" s="163"/>
      <c r="B498" s="190"/>
      <c r="C498" s="191"/>
      <c r="D498" s="191"/>
      <c r="E498" s="192"/>
      <c r="F498" s="172"/>
      <c r="G498" s="118" t="b">
        <f>EXACT(G501,G499)</f>
        <v>1</v>
      </c>
      <c r="H498" s="244" t="b">
        <f t="shared" ref="H498:AE498" si="216">EXACT(H501,H499)</f>
        <v>1</v>
      </c>
      <c r="I498" s="118" t="b">
        <f t="shared" si="216"/>
        <v>1</v>
      </c>
      <c r="J498" s="118" t="b">
        <f t="shared" si="216"/>
        <v>1</v>
      </c>
      <c r="K498" s="118" t="b">
        <f t="shared" si="216"/>
        <v>1</v>
      </c>
      <c r="L498" s="118" t="b">
        <f t="shared" si="216"/>
        <v>1</v>
      </c>
      <c r="M498" s="118" t="b">
        <f t="shared" si="216"/>
        <v>1</v>
      </c>
      <c r="N498" s="118" t="b">
        <f t="shared" si="216"/>
        <v>1</v>
      </c>
      <c r="O498" s="118" t="b">
        <f t="shared" si="216"/>
        <v>1</v>
      </c>
      <c r="P498" s="118" t="b">
        <f t="shared" si="216"/>
        <v>1</v>
      </c>
      <c r="Q498" s="118" t="b">
        <f t="shared" si="216"/>
        <v>1</v>
      </c>
      <c r="R498" s="118" t="b">
        <f t="shared" si="216"/>
        <v>1</v>
      </c>
      <c r="S498" s="118" t="b">
        <f t="shared" si="216"/>
        <v>1</v>
      </c>
      <c r="T498" s="118" t="b">
        <f t="shared" si="216"/>
        <v>1</v>
      </c>
      <c r="U498" s="118" t="b">
        <f t="shared" si="216"/>
        <v>1</v>
      </c>
      <c r="V498" s="118" t="b">
        <f t="shared" si="216"/>
        <v>1</v>
      </c>
      <c r="W498" s="118" t="b">
        <f t="shared" si="216"/>
        <v>1</v>
      </c>
      <c r="X498" s="118" t="b">
        <f t="shared" si="216"/>
        <v>1</v>
      </c>
      <c r="Y498" s="118" t="b">
        <f t="shared" si="216"/>
        <v>1</v>
      </c>
      <c r="Z498" s="118" t="b">
        <f t="shared" si="216"/>
        <v>1</v>
      </c>
      <c r="AA498" s="118" t="b">
        <f t="shared" si="216"/>
        <v>1</v>
      </c>
      <c r="AB498" s="118" t="b">
        <f t="shared" si="216"/>
        <v>1</v>
      </c>
      <c r="AC498" s="118" t="b">
        <f t="shared" si="216"/>
        <v>1</v>
      </c>
      <c r="AD498" s="126" t="b">
        <f t="shared" si="216"/>
        <v>1</v>
      </c>
      <c r="AE498" s="248" t="b">
        <f t="shared" si="216"/>
        <v>1</v>
      </c>
      <c r="AF498" s="114"/>
    </row>
    <row r="499" spans="1:32" s="110" customFormat="1" ht="33" customHeight="1" x14ac:dyDescent="0.3">
      <c r="A499" s="133"/>
      <c r="B499" s="193"/>
      <c r="C499" s="194"/>
      <c r="D499" s="195"/>
      <c r="E499" s="195"/>
      <c r="F499" s="172"/>
      <c r="G499" s="185">
        <f>SUM(G504,G699,G687,G702,G705,G711,G717,G720,G723,G726,G729,G732,G735,G738,G792,G795,G798,G801,G804,G807,G816,G819,G822,G825,G828,G831,G834,G837,G840,G843,G846,G849,G852,G855,G858,G867,G870,G879,G882,G885,G888,G897,G900,G903,G906,G909,G912,G915,G918,G921,G924,G927,G930,G933,G936,G939,G942,G945,G948,G951,G1047,G1050,G1053,G1056,G1059,G1062,G1065,G1068,G1071,G1074,G1077,G1080,G1113,G1116,G714,G813,G1038,G1041,G1044,G678,G681,G684,G666,G669,G675,G654,G657,G660,G663,G639,G645,G648,G651,G630,G633,G636,G618,G621,G627,G606,G609,G612,G615,G588,G591,G600,G603,G573,G579,G582,G585,G1014,G1026,G1029,G1032,G999,G1002,G1005,G1008,G1011,G984,G987,G990,G993,G996,G954,G957,G975,G978,G981,G1035,G1083,G1086,G1089,G1092,G1095,G1107,G1110,G1098,G1101,G1104,G744,G759,G762,G768,G810,G1119,G1122,G1125,G1128,G1131,G1134,G1137,G1146,G1149,G1152,G1155,G1173,G1176,G1194,G1197,G1200,G1203,G1206,G1209,G1212,G1215,G1218,G1221,G1224,G1227,G1230,G1239,G1257,G771,G786,G789,G774,G777,G780,G783,G963,G966,G969,G972,G1233,G1236,G960,G510,G513,G594,G597,G756,G765,G873,G876,G1242,G1245,G1248,G1251,G1254,G570,G624,G642,G750,G894,G741,G747,G753,G891,G861,G864,G1140,G1143,G528,G531,G534,G537,G540,G543,G516,G519,G549,G552,G555,G561,G507,G564,G567,G546,G672,G576,G1158,G1161,G1167,G1170,G1185,G1191,G690,G693,G696,G1164,G1188,G708,G1179,G1182,G1260,G1263,G1266,G1017,G1020,G1023,G522,G525,G558)</f>
        <v>-18093408</v>
      </c>
      <c r="H499" s="185">
        <f t="shared" ref="H499:AE499" si="217">SUM(H504,H699,H687,H702,H705,H711,H717,H720,H723,H726,H729,H732,H735,H738,H792,H795,H798,H801,H804,H807,H816,H819,H822,H825,H828,H831,H834,H837,H840,H843,H846,H849,H852,H855,H858,H867,H870,H879,H882,H885,H888,H897,H900,H903,H906,H909,H912,H915,H918,H921,H924,H927,H930,H933,H936,H939,H942,H945,H948,H951,H1047,H1050,H1053,H1056,H1059,H1062,H1065,H1068,H1071,H1074,H1077,H1080,H1113,H1116,H714,H813,H1038,H1041,H1044,H678,H681,H684,H666,H669,H675,H654,H657,H660,H663,H639,H645,H648,H651,H630,H633,H636,H618,H621,H627,H606,H609,H612,H615,H588,H591,H600,H603,H573,H579,H582,H585,H1014,H1026,H1029,H1032,H999,H1002,H1005,H1008,H1011,H984,H987,H990,H993,H996,H954,H957,H975,H978,H981,H1035,H1083,H1086,H1089,H1092,H1095,H1107,H1110,H1098,H1101,H1104,H744,H759,H762,H768,H810,H1119,H1122,H1125,H1128,H1131,H1134,H1137,H1146,H1149,H1152,H1155,H1173,H1176,H1194,H1197,H1200,H1203,H1206,H1209,H1212,H1215,H1218,H1221,H1224,H1227,H1230,H1239,H1257,H771,H786,H789,H774,H777,H780,H783,H963,H966,H969,H972,H1233,H1236,H960,H510,H513,H594,H597,H756,H765,H873,H876,H1242,H1245,H1248,H1251,H1254,H570,H624,H642,H750,H894,H741,H747,H753,H891,H861,H864,H1140,H1143,H528,H531,H534,H537,H540,H543,H516,H519,H549,H552,H555,H561,H507,H564,H567,H546,H672,H576,H1158,H1161,H1167,H1170,H1185,H1191,H690,H693,H696,H1164,H1188,H708,H1179,H1182,H1260,H1263,H1266,H1017,H1020,H1023,H522,H525,H558)</f>
        <v>-2937908</v>
      </c>
      <c r="I499" s="185">
        <f t="shared" si="217"/>
        <v>-15195500</v>
      </c>
      <c r="J499" s="185">
        <f t="shared" si="217"/>
        <v>0</v>
      </c>
      <c r="K499" s="185">
        <f t="shared" si="217"/>
        <v>0</v>
      </c>
      <c r="L499" s="185">
        <f t="shared" si="217"/>
        <v>0</v>
      </c>
      <c r="M499" s="185">
        <f t="shared" si="217"/>
        <v>0</v>
      </c>
      <c r="N499" s="185">
        <f t="shared" si="217"/>
        <v>0</v>
      </c>
      <c r="O499" s="185">
        <f t="shared" si="217"/>
        <v>0</v>
      </c>
      <c r="P499" s="185">
        <f t="shared" si="217"/>
        <v>0</v>
      </c>
      <c r="Q499" s="185">
        <f t="shared" si="217"/>
        <v>0</v>
      </c>
      <c r="R499" s="185">
        <f t="shared" si="217"/>
        <v>0</v>
      </c>
      <c r="S499" s="185">
        <f t="shared" si="217"/>
        <v>0</v>
      </c>
      <c r="T499" s="185">
        <f t="shared" si="217"/>
        <v>0</v>
      </c>
      <c r="U499" s="185">
        <f t="shared" si="217"/>
        <v>0</v>
      </c>
      <c r="V499" s="185">
        <f t="shared" si="217"/>
        <v>0</v>
      </c>
      <c r="W499" s="185">
        <f t="shared" si="217"/>
        <v>0</v>
      </c>
      <c r="X499" s="185">
        <f t="shared" si="217"/>
        <v>0</v>
      </c>
      <c r="Y499" s="185">
        <f t="shared" si="217"/>
        <v>0</v>
      </c>
      <c r="Z499" s="185">
        <f t="shared" si="217"/>
        <v>0</v>
      </c>
      <c r="AA499" s="185">
        <f t="shared" si="217"/>
        <v>0</v>
      </c>
      <c r="AB499" s="185">
        <f t="shared" si="217"/>
        <v>0</v>
      </c>
      <c r="AC499" s="185">
        <f t="shared" si="217"/>
        <v>0</v>
      </c>
      <c r="AD499" s="185">
        <f t="shared" si="217"/>
        <v>0</v>
      </c>
      <c r="AE499" s="185">
        <f t="shared" si="217"/>
        <v>-18268808</v>
      </c>
    </row>
    <row r="500" spans="1:32" s="105" customFormat="1" ht="38.25" customHeight="1" x14ac:dyDescent="0.25">
      <c r="A500" s="471" t="s">
        <v>111</v>
      </c>
      <c r="B500" s="428" t="s">
        <v>40</v>
      </c>
      <c r="C500" s="429"/>
      <c r="D500" s="429"/>
      <c r="E500" s="429"/>
      <c r="F500" s="170" t="s">
        <v>378</v>
      </c>
      <c r="G500" s="118">
        <v>5851076370</v>
      </c>
      <c r="H500" s="244">
        <v>818448395</v>
      </c>
      <c r="I500" s="118">
        <v>719358036</v>
      </c>
      <c r="J500" s="118">
        <v>368332121</v>
      </c>
      <c r="K500" s="118">
        <v>207962081</v>
      </c>
      <c r="L500" s="118">
        <v>214099343</v>
      </c>
      <c r="M500" s="118">
        <v>276268760</v>
      </c>
      <c r="N500" s="118">
        <v>152819992</v>
      </c>
      <c r="O500" s="118">
        <v>161352960</v>
      </c>
      <c r="P500" s="118">
        <v>180000000</v>
      </c>
      <c r="Q500" s="118">
        <v>150000000</v>
      </c>
      <c r="R500" s="118">
        <v>90000000</v>
      </c>
      <c r="S500" s="118">
        <v>90000000</v>
      </c>
      <c r="T500" s="118">
        <v>90000000</v>
      </c>
      <c r="U500" s="118">
        <v>90000000</v>
      </c>
      <c r="V500" s="118">
        <v>90000000</v>
      </c>
      <c r="W500" s="118">
        <v>90000000</v>
      </c>
      <c r="X500" s="118">
        <v>90000000</v>
      </c>
      <c r="Y500" s="118">
        <v>90000000</v>
      </c>
      <c r="Z500" s="118">
        <v>90000000</v>
      </c>
      <c r="AA500" s="118">
        <v>90000000</v>
      </c>
      <c r="AB500" s="118">
        <v>90000000</v>
      </c>
      <c r="AC500" s="118">
        <v>170000000</v>
      </c>
      <c r="AD500" s="118">
        <v>150000000</v>
      </c>
      <c r="AE500" s="248">
        <v>1431363554</v>
      </c>
      <c r="AF500" s="115"/>
    </row>
    <row r="501" spans="1:32" s="105" customFormat="1" ht="38.25" customHeight="1" x14ac:dyDescent="0.25">
      <c r="A501" s="469"/>
      <c r="B501" s="430"/>
      <c r="C501" s="431"/>
      <c r="D501" s="431"/>
      <c r="E501" s="431"/>
      <c r="F501" s="171" t="s">
        <v>379</v>
      </c>
      <c r="G501" s="119">
        <f>G502-G500</f>
        <v>-18093408</v>
      </c>
      <c r="H501" s="122">
        <f t="shared" ref="H501:AD501" si="218">H502-H500</f>
        <v>-2937908</v>
      </c>
      <c r="I501" s="119">
        <f t="shared" si="218"/>
        <v>-15195500</v>
      </c>
      <c r="J501" s="119">
        <f t="shared" si="218"/>
        <v>0</v>
      </c>
      <c r="K501" s="119">
        <f t="shared" si="218"/>
        <v>0</v>
      </c>
      <c r="L501" s="119">
        <f t="shared" si="218"/>
        <v>0</v>
      </c>
      <c r="M501" s="119">
        <f t="shared" si="218"/>
        <v>0</v>
      </c>
      <c r="N501" s="119">
        <f t="shared" si="218"/>
        <v>0</v>
      </c>
      <c r="O501" s="119">
        <f t="shared" si="218"/>
        <v>0</v>
      </c>
      <c r="P501" s="119">
        <f t="shared" si="218"/>
        <v>0</v>
      </c>
      <c r="Q501" s="119">
        <f t="shared" si="218"/>
        <v>0</v>
      </c>
      <c r="R501" s="119">
        <f t="shared" si="218"/>
        <v>0</v>
      </c>
      <c r="S501" s="119">
        <f t="shared" si="218"/>
        <v>0</v>
      </c>
      <c r="T501" s="119">
        <f t="shared" si="218"/>
        <v>0</v>
      </c>
      <c r="U501" s="119">
        <f t="shared" si="218"/>
        <v>0</v>
      </c>
      <c r="V501" s="119">
        <f t="shared" si="218"/>
        <v>0</v>
      </c>
      <c r="W501" s="119">
        <f t="shared" si="218"/>
        <v>0</v>
      </c>
      <c r="X501" s="119">
        <f t="shared" si="218"/>
        <v>0</v>
      </c>
      <c r="Y501" s="119">
        <f t="shared" si="218"/>
        <v>0</v>
      </c>
      <c r="Z501" s="119">
        <f t="shared" si="218"/>
        <v>0</v>
      </c>
      <c r="AA501" s="119">
        <f t="shared" si="218"/>
        <v>0</v>
      </c>
      <c r="AB501" s="119">
        <f t="shared" si="218"/>
        <v>0</v>
      </c>
      <c r="AC501" s="119">
        <f t="shared" si="218"/>
        <v>0</v>
      </c>
      <c r="AD501" s="127">
        <f t="shared" si="218"/>
        <v>0</v>
      </c>
      <c r="AE501" s="249">
        <f>AE502-AE500</f>
        <v>-18268808</v>
      </c>
      <c r="AF501" s="115"/>
    </row>
    <row r="502" spans="1:32" s="20" customFormat="1" ht="38.25" customHeight="1" x14ac:dyDescent="0.25">
      <c r="A502" s="470"/>
      <c r="B502" s="432"/>
      <c r="C502" s="433"/>
      <c r="D502" s="433"/>
      <c r="E502" s="433"/>
      <c r="F502" s="169" t="s">
        <v>380</v>
      </c>
      <c r="G502" s="202">
        <f>'Załącznik Nr 2 - tekst jednolit'!F235</f>
        <v>5832982962</v>
      </c>
      <c r="H502" s="123">
        <f>'Załącznik Nr 2 - tekst jednolit'!G235</f>
        <v>815510487</v>
      </c>
      <c r="I502" s="123">
        <f>'Załącznik Nr 2 - tekst jednolit'!H235</f>
        <v>704162536</v>
      </c>
      <c r="J502" s="123">
        <f>'Załącznik Nr 2 - tekst jednolit'!I235</f>
        <v>368332121</v>
      </c>
      <c r="K502" s="123">
        <f>'Załącznik Nr 2 - tekst jednolit'!J235</f>
        <v>207962081</v>
      </c>
      <c r="L502" s="123">
        <f>'Załącznik Nr 2 - tekst jednolit'!K235</f>
        <v>214099343</v>
      </c>
      <c r="M502" s="123">
        <f>'Załącznik Nr 2 - tekst jednolit'!L235</f>
        <v>276268760</v>
      </c>
      <c r="N502" s="123">
        <f>'Załącznik Nr 2 - tekst jednolit'!M235</f>
        <v>152819992</v>
      </c>
      <c r="O502" s="123">
        <f>'Załącznik Nr 2 - tekst jednolit'!N235</f>
        <v>161352960</v>
      </c>
      <c r="P502" s="123">
        <f>'Załącznik Nr 2 - tekst jednolit'!O235</f>
        <v>180000000</v>
      </c>
      <c r="Q502" s="123">
        <f>'Załącznik Nr 2 - tekst jednolit'!P235</f>
        <v>150000000</v>
      </c>
      <c r="R502" s="123">
        <f>'Załącznik Nr 2 - tekst jednolit'!Q235</f>
        <v>90000000</v>
      </c>
      <c r="S502" s="123">
        <f>'Załącznik Nr 2 - tekst jednolit'!R235</f>
        <v>90000000</v>
      </c>
      <c r="T502" s="123">
        <f>'Załącznik Nr 2 - tekst jednolit'!S235</f>
        <v>90000000</v>
      </c>
      <c r="U502" s="123">
        <f>'Załącznik Nr 2 - tekst jednolit'!T235</f>
        <v>90000000</v>
      </c>
      <c r="V502" s="123">
        <f>'Załącznik Nr 2 - tekst jednolit'!U235</f>
        <v>90000000</v>
      </c>
      <c r="W502" s="123">
        <f>'Załącznik Nr 2 - tekst jednolit'!V235</f>
        <v>90000000</v>
      </c>
      <c r="X502" s="123">
        <f>'Załącznik Nr 2 - tekst jednolit'!W235</f>
        <v>90000000</v>
      </c>
      <c r="Y502" s="123">
        <f>'Załącznik Nr 2 - tekst jednolit'!X235</f>
        <v>90000000</v>
      </c>
      <c r="Z502" s="123">
        <f>'Załącznik Nr 2 - tekst jednolit'!Y235</f>
        <v>90000000</v>
      </c>
      <c r="AA502" s="123">
        <f>'Załącznik Nr 2 - tekst jednolit'!Z235</f>
        <v>90000000</v>
      </c>
      <c r="AB502" s="123">
        <f>'Załącznik Nr 2 - tekst jednolit'!AA235</f>
        <v>90000000</v>
      </c>
      <c r="AC502" s="123">
        <f>'Załącznik Nr 2 - tekst jednolit'!AB235</f>
        <v>170000000</v>
      </c>
      <c r="AD502" s="123">
        <f>'Załącznik Nr 2 - tekst jednolit'!AC235</f>
        <v>150000000</v>
      </c>
      <c r="AE502" s="250">
        <f>'Załącznik Nr 2 - tekst jednolit'!AD235</f>
        <v>1413094746</v>
      </c>
      <c r="AF502" s="19"/>
    </row>
    <row r="503" spans="1:32" s="292" customFormat="1" ht="47.25" customHeight="1" x14ac:dyDescent="0.35">
      <c r="A503" s="394"/>
      <c r="B503" s="391"/>
      <c r="C503" s="406"/>
      <c r="D503" s="422"/>
      <c r="E503" s="373"/>
      <c r="F503" s="291" t="s">
        <v>378</v>
      </c>
      <c r="G503" s="288"/>
      <c r="H503" s="289"/>
      <c r="I503" s="288"/>
      <c r="J503" s="288"/>
      <c r="K503" s="288"/>
      <c r="L503" s="288"/>
      <c r="M503" s="288"/>
      <c r="N503" s="288"/>
      <c r="O503" s="288"/>
      <c r="P503" s="288"/>
      <c r="Q503" s="288"/>
      <c r="R503" s="288"/>
      <c r="S503" s="288"/>
      <c r="T503" s="288"/>
      <c r="U503" s="288"/>
      <c r="V503" s="288"/>
      <c r="W503" s="288"/>
      <c r="X503" s="288"/>
      <c r="Y503" s="288"/>
      <c r="Z503" s="288"/>
      <c r="AA503" s="288"/>
      <c r="AB503" s="288"/>
      <c r="AC503" s="288"/>
      <c r="AD503" s="288"/>
      <c r="AE503" s="290"/>
    </row>
    <row r="504" spans="1:32" s="110" customFormat="1" ht="47.25" customHeight="1" x14ac:dyDescent="0.3">
      <c r="A504" s="395"/>
      <c r="B504" s="392"/>
      <c r="C504" s="389"/>
      <c r="D504" s="423"/>
      <c r="E504" s="374"/>
      <c r="F504" s="171" t="s">
        <v>379</v>
      </c>
      <c r="G504" s="119">
        <f>G505-G503</f>
        <v>0</v>
      </c>
      <c r="H504" s="122">
        <f t="shared" ref="H504:AE504" si="219">H505-H503</f>
        <v>0</v>
      </c>
      <c r="I504" s="119">
        <f t="shared" si="219"/>
        <v>0</v>
      </c>
      <c r="J504" s="119">
        <f t="shared" si="219"/>
        <v>0</v>
      </c>
      <c r="K504" s="119">
        <f t="shared" si="219"/>
        <v>0</v>
      </c>
      <c r="L504" s="119">
        <f t="shared" si="219"/>
        <v>0</v>
      </c>
      <c r="M504" s="119">
        <f t="shared" si="219"/>
        <v>0</v>
      </c>
      <c r="N504" s="119">
        <f t="shared" si="219"/>
        <v>0</v>
      </c>
      <c r="O504" s="119">
        <f t="shared" si="219"/>
        <v>0</v>
      </c>
      <c r="P504" s="119">
        <f t="shared" si="219"/>
        <v>0</v>
      </c>
      <c r="Q504" s="119">
        <f t="shared" si="219"/>
        <v>0</v>
      </c>
      <c r="R504" s="119">
        <f t="shared" si="219"/>
        <v>0</v>
      </c>
      <c r="S504" s="119">
        <f t="shared" si="219"/>
        <v>0</v>
      </c>
      <c r="T504" s="119">
        <f t="shared" si="219"/>
        <v>0</v>
      </c>
      <c r="U504" s="119">
        <f t="shared" si="219"/>
        <v>0</v>
      </c>
      <c r="V504" s="119">
        <f t="shared" si="219"/>
        <v>0</v>
      </c>
      <c r="W504" s="119">
        <f t="shared" si="219"/>
        <v>0</v>
      </c>
      <c r="X504" s="119">
        <f t="shared" si="219"/>
        <v>0</v>
      </c>
      <c r="Y504" s="119">
        <f t="shared" si="219"/>
        <v>0</v>
      </c>
      <c r="Z504" s="119">
        <f t="shared" si="219"/>
        <v>0</v>
      </c>
      <c r="AA504" s="119">
        <f t="shared" si="219"/>
        <v>0</v>
      </c>
      <c r="AB504" s="119">
        <f t="shared" si="219"/>
        <v>0</v>
      </c>
      <c r="AC504" s="119">
        <f t="shared" si="219"/>
        <v>0</v>
      </c>
      <c r="AD504" s="119">
        <f t="shared" si="219"/>
        <v>0</v>
      </c>
      <c r="AE504" s="249">
        <f t="shared" si="219"/>
        <v>0</v>
      </c>
    </row>
    <row r="505" spans="1:32" s="110" customFormat="1" ht="47.25" customHeight="1" x14ac:dyDescent="0.3">
      <c r="A505" s="396"/>
      <c r="B505" s="393"/>
      <c r="C505" s="390"/>
      <c r="D505" s="424"/>
      <c r="E505" s="375"/>
      <c r="F505" s="169" t="s">
        <v>380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253"/>
    </row>
    <row r="506" spans="1:32" s="292" customFormat="1" ht="64.5" customHeight="1" x14ac:dyDescent="0.35">
      <c r="A506" s="394"/>
      <c r="B506" s="391"/>
      <c r="C506" s="406"/>
      <c r="D506" s="416"/>
      <c r="E506" s="403"/>
      <c r="F506" s="291" t="s">
        <v>378</v>
      </c>
      <c r="G506" s="288"/>
      <c r="H506" s="289"/>
      <c r="I506" s="288"/>
      <c r="J506" s="288"/>
      <c r="K506" s="288"/>
      <c r="L506" s="288"/>
      <c r="M506" s="288"/>
      <c r="N506" s="288"/>
      <c r="O506" s="288"/>
      <c r="P506" s="288"/>
      <c r="Q506" s="288"/>
      <c r="R506" s="288"/>
      <c r="S506" s="288"/>
      <c r="T506" s="288"/>
      <c r="U506" s="288"/>
      <c r="V506" s="288"/>
      <c r="W506" s="288"/>
      <c r="X506" s="288"/>
      <c r="Y506" s="288"/>
      <c r="Z506" s="288"/>
      <c r="AA506" s="288"/>
      <c r="AB506" s="288"/>
      <c r="AC506" s="288"/>
      <c r="AD506" s="288"/>
      <c r="AE506" s="290"/>
    </row>
    <row r="507" spans="1:32" s="110" customFormat="1" ht="64.5" customHeight="1" x14ac:dyDescent="0.3">
      <c r="A507" s="395"/>
      <c r="B507" s="392"/>
      <c r="C507" s="389"/>
      <c r="D507" s="417"/>
      <c r="E507" s="404"/>
      <c r="F507" s="171" t="s">
        <v>379</v>
      </c>
      <c r="G507" s="119">
        <f t="shared" ref="G507:V507" si="220">G508-G506</f>
        <v>0</v>
      </c>
      <c r="H507" s="122">
        <f t="shared" si="220"/>
        <v>0</v>
      </c>
      <c r="I507" s="119">
        <f t="shared" si="220"/>
        <v>0</v>
      </c>
      <c r="J507" s="119">
        <f t="shared" si="220"/>
        <v>0</v>
      </c>
      <c r="K507" s="119">
        <f t="shared" si="220"/>
        <v>0</v>
      </c>
      <c r="L507" s="119">
        <f t="shared" si="220"/>
        <v>0</v>
      </c>
      <c r="M507" s="119">
        <f t="shared" si="220"/>
        <v>0</v>
      </c>
      <c r="N507" s="119">
        <f t="shared" si="220"/>
        <v>0</v>
      </c>
      <c r="O507" s="119">
        <f t="shared" si="220"/>
        <v>0</v>
      </c>
      <c r="P507" s="119">
        <f t="shared" si="220"/>
        <v>0</v>
      </c>
      <c r="Q507" s="119">
        <f t="shared" si="220"/>
        <v>0</v>
      </c>
      <c r="R507" s="119">
        <f t="shared" si="220"/>
        <v>0</v>
      </c>
      <c r="S507" s="119">
        <f t="shared" si="220"/>
        <v>0</v>
      </c>
      <c r="T507" s="119">
        <f t="shared" si="220"/>
        <v>0</v>
      </c>
      <c r="U507" s="119">
        <f t="shared" si="220"/>
        <v>0</v>
      </c>
      <c r="V507" s="119">
        <f t="shared" si="220"/>
        <v>0</v>
      </c>
      <c r="W507" s="119">
        <f t="shared" ref="W507:AE507" si="221">W508-W506</f>
        <v>0</v>
      </c>
      <c r="X507" s="119">
        <f t="shared" si="221"/>
        <v>0</v>
      </c>
      <c r="Y507" s="119">
        <f t="shared" si="221"/>
        <v>0</v>
      </c>
      <c r="Z507" s="119">
        <f t="shared" si="221"/>
        <v>0</v>
      </c>
      <c r="AA507" s="119">
        <f t="shared" si="221"/>
        <v>0</v>
      </c>
      <c r="AB507" s="119">
        <f t="shared" si="221"/>
        <v>0</v>
      </c>
      <c r="AC507" s="119">
        <f t="shared" si="221"/>
        <v>0</v>
      </c>
      <c r="AD507" s="119">
        <f t="shared" si="221"/>
        <v>0</v>
      </c>
      <c r="AE507" s="249">
        <f t="shared" si="221"/>
        <v>0</v>
      </c>
    </row>
    <row r="508" spans="1:32" s="110" customFormat="1" ht="64.5" customHeight="1" x14ac:dyDescent="0.3">
      <c r="A508" s="396"/>
      <c r="B508" s="393"/>
      <c r="C508" s="390"/>
      <c r="D508" s="418"/>
      <c r="E508" s="405"/>
      <c r="F508" s="169" t="s">
        <v>380</v>
      </c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253"/>
    </row>
    <row r="509" spans="1:32" s="292" customFormat="1" ht="67.5" customHeight="1" x14ac:dyDescent="0.35">
      <c r="A509" s="394"/>
      <c r="B509" s="391"/>
      <c r="C509" s="406"/>
      <c r="D509" s="416"/>
      <c r="E509" s="403"/>
      <c r="F509" s="291" t="s">
        <v>378</v>
      </c>
      <c r="G509" s="288"/>
      <c r="H509" s="289"/>
      <c r="I509" s="288"/>
      <c r="J509" s="288"/>
      <c r="K509" s="288"/>
      <c r="L509" s="288"/>
      <c r="M509" s="288"/>
      <c r="N509" s="288"/>
      <c r="O509" s="288"/>
      <c r="P509" s="288"/>
      <c r="Q509" s="288"/>
      <c r="R509" s="288"/>
      <c r="S509" s="288"/>
      <c r="T509" s="288"/>
      <c r="U509" s="288"/>
      <c r="V509" s="288"/>
      <c r="W509" s="288"/>
      <c r="X509" s="288"/>
      <c r="Y509" s="288"/>
      <c r="Z509" s="288"/>
      <c r="AA509" s="288"/>
      <c r="AB509" s="288"/>
      <c r="AC509" s="288"/>
      <c r="AD509" s="288"/>
      <c r="AE509" s="290"/>
    </row>
    <row r="510" spans="1:32" s="110" customFormat="1" ht="67.5" customHeight="1" x14ac:dyDescent="0.3">
      <c r="A510" s="395"/>
      <c r="B510" s="392"/>
      <c r="C510" s="389"/>
      <c r="D510" s="417"/>
      <c r="E510" s="404"/>
      <c r="F510" s="171" t="s">
        <v>379</v>
      </c>
      <c r="G510" s="119">
        <f>G511-G509</f>
        <v>0</v>
      </c>
      <c r="H510" s="122">
        <f t="shared" ref="H510:AE510" si="222">H511-H509</f>
        <v>0</v>
      </c>
      <c r="I510" s="119">
        <f t="shared" si="222"/>
        <v>0</v>
      </c>
      <c r="J510" s="119">
        <f t="shared" si="222"/>
        <v>0</v>
      </c>
      <c r="K510" s="119">
        <f t="shared" si="222"/>
        <v>0</v>
      </c>
      <c r="L510" s="119">
        <f t="shared" si="222"/>
        <v>0</v>
      </c>
      <c r="M510" s="119">
        <f t="shared" si="222"/>
        <v>0</v>
      </c>
      <c r="N510" s="119">
        <f t="shared" si="222"/>
        <v>0</v>
      </c>
      <c r="O510" s="119">
        <f t="shared" si="222"/>
        <v>0</v>
      </c>
      <c r="P510" s="119">
        <f t="shared" si="222"/>
        <v>0</v>
      </c>
      <c r="Q510" s="119">
        <f t="shared" si="222"/>
        <v>0</v>
      </c>
      <c r="R510" s="119">
        <f t="shared" si="222"/>
        <v>0</v>
      </c>
      <c r="S510" s="119">
        <f t="shared" si="222"/>
        <v>0</v>
      </c>
      <c r="T510" s="119">
        <f t="shared" si="222"/>
        <v>0</v>
      </c>
      <c r="U510" s="119">
        <f t="shared" si="222"/>
        <v>0</v>
      </c>
      <c r="V510" s="119">
        <f t="shared" si="222"/>
        <v>0</v>
      </c>
      <c r="W510" s="119">
        <f t="shared" si="222"/>
        <v>0</v>
      </c>
      <c r="X510" s="119">
        <f t="shared" si="222"/>
        <v>0</v>
      </c>
      <c r="Y510" s="119">
        <f t="shared" si="222"/>
        <v>0</v>
      </c>
      <c r="Z510" s="119">
        <f t="shared" si="222"/>
        <v>0</v>
      </c>
      <c r="AA510" s="119">
        <f t="shared" si="222"/>
        <v>0</v>
      </c>
      <c r="AB510" s="119">
        <f t="shared" si="222"/>
        <v>0</v>
      </c>
      <c r="AC510" s="119">
        <f t="shared" si="222"/>
        <v>0</v>
      </c>
      <c r="AD510" s="119">
        <f t="shared" si="222"/>
        <v>0</v>
      </c>
      <c r="AE510" s="249">
        <f t="shared" si="222"/>
        <v>0</v>
      </c>
    </row>
    <row r="511" spans="1:32" s="110" customFormat="1" ht="67.5" customHeight="1" x14ac:dyDescent="0.3">
      <c r="A511" s="396"/>
      <c r="B511" s="393"/>
      <c r="C511" s="390"/>
      <c r="D511" s="418"/>
      <c r="E511" s="405"/>
      <c r="F511" s="169" t="s">
        <v>380</v>
      </c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253"/>
    </row>
    <row r="512" spans="1:32" s="292" customFormat="1" ht="57" customHeight="1" x14ac:dyDescent="0.35">
      <c r="A512" s="394"/>
      <c r="B512" s="391"/>
      <c r="C512" s="406"/>
      <c r="D512" s="416"/>
      <c r="E512" s="403"/>
      <c r="F512" s="291" t="s">
        <v>378</v>
      </c>
      <c r="G512" s="288"/>
      <c r="H512" s="289"/>
      <c r="I512" s="288"/>
      <c r="J512" s="288"/>
      <c r="K512" s="288"/>
      <c r="L512" s="288"/>
      <c r="M512" s="288"/>
      <c r="N512" s="288"/>
      <c r="O512" s="288"/>
      <c r="P512" s="288"/>
      <c r="Q512" s="288"/>
      <c r="R512" s="288"/>
      <c r="S512" s="288"/>
      <c r="T512" s="288"/>
      <c r="U512" s="288"/>
      <c r="V512" s="288"/>
      <c r="W512" s="288"/>
      <c r="X512" s="288"/>
      <c r="Y512" s="288"/>
      <c r="Z512" s="288"/>
      <c r="AA512" s="288"/>
      <c r="AB512" s="288"/>
      <c r="AC512" s="288"/>
      <c r="AD512" s="288"/>
      <c r="AE512" s="290"/>
    </row>
    <row r="513" spans="1:31" s="110" customFormat="1" ht="57" customHeight="1" x14ac:dyDescent="0.3">
      <c r="A513" s="395"/>
      <c r="B513" s="392"/>
      <c r="C513" s="389"/>
      <c r="D513" s="417"/>
      <c r="E513" s="404"/>
      <c r="F513" s="171" t="s">
        <v>379</v>
      </c>
      <c r="G513" s="119">
        <f>G514-G512</f>
        <v>0</v>
      </c>
      <c r="H513" s="122">
        <f t="shared" ref="H513:AE513" si="223">H514-H512</f>
        <v>0</v>
      </c>
      <c r="I513" s="119">
        <f t="shared" si="223"/>
        <v>0</v>
      </c>
      <c r="J513" s="119">
        <f t="shared" si="223"/>
        <v>0</v>
      </c>
      <c r="K513" s="119">
        <f t="shared" si="223"/>
        <v>0</v>
      </c>
      <c r="L513" s="119">
        <f t="shared" si="223"/>
        <v>0</v>
      </c>
      <c r="M513" s="119">
        <f t="shared" si="223"/>
        <v>0</v>
      </c>
      <c r="N513" s="119">
        <f t="shared" si="223"/>
        <v>0</v>
      </c>
      <c r="O513" s="119">
        <f t="shared" si="223"/>
        <v>0</v>
      </c>
      <c r="P513" s="119">
        <f t="shared" si="223"/>
        <v>0</v>
      </c>
      <c r="Q513" s="119">
        <f t="shared" si="223"/>
        <v>0</v>
      </c>
      <c r="R513" s="119">
        <f t="shared" si="223"/>
        <v>0</v>
      </c>
      <c r="S513" s="119">
        <f t="shared" si="223"/>
        <v>0</v>
      </c>
      <c r="T513" s="119">
        <f t="shared" si="223"/>
        <v>0</v>
      </c>
      <c r="U513" s="119">
        <f t="shared" si="223"/>
        <v>0</v>
      </c>
      <c r="V513" s="119">
        <f t="shared" si="223"/>
        <v>0</v>
      </c>
      <c r="W513" s="119">
        <f t="shared" si="223"/>
        <v>0</v>
      </c>
      <c r="X513" s="119">
        <f t="shared" si="223"/>
        <v>0</v>
      </c>
      <c r="Y513" s="119">
        <f t="shared" si="223"/>
        <v>0</v>
      </c>
      <c r="Z513" s="119">
        <f t="shared" si="223"/>
        <v>0</v>
      </c>
      <c r="AA513" s="119">
        <f t="shared" si="223"/>
        <v>0</v>
      </c>
      <c r="AB513" s="119">
        <f t="shared" si="223"/>
        <v>0</v>
      </c>
      <c r="AC513" s="119">
        <f t="shared" si="223"/>
        <v>0</v>
      </c>
      <c r="AD513" s="119">
        <f t="shared" si="223"/>
        <v>0</v>
      </c>
      <c r="AE513" s="249">
        <f t="shared" si="223"/>
        <v>0</v>
      </c>
    </row>
    <row r="514" spans="1:31" s="110" customFormat="1" ht="57" customHeight="1" x14ac:dyDescent="0.3">
      <c r="A514" s="396"/>
      <c r="B514" s="393"/>
      <c r="C514" s="390"/>
      <c r="D514" s="418"/>
      <c r="E514" s="405"/>
      <c r="F514" s="169" t="s">
        <v>380</v>
      </c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253"/>
    </row>
    <row r="515" spans="1:31" s="292" customFormat="1" ht="58.5" customHeight="1" x14ac:dyDescent="0.35">
      <c r="A515" s="394" t="s">
        <v>193</v>
      </c>
      <c r="B515" s="391" t="s">
        <v>1315</v>
      </c>
      <c r="C515" s="406" t="s">
        <v>471</v>
      </c>
      <c r="D515" s="385">
        <v>2020</v>
      </c>
      <c r="E515" s="382">
        <v>2024</v>
      </c>
      <c r="F515" s="291" t="s">
        <v>378</v>
      </c>
      <c r="G515" s="288">
        <v>53485545</v>
      </c>
      <c r="H515" s="289">
        <v>10837490</v>
      </c>
      <c r="I515" s="288">
        <v>25907061</v>
      </c>
      <c r="J515" s="288">
        <v>16400000</v>
      </c>
      <c r="K515" s="288"/>
      <c r="L515" s="288"/>
      <c r="M515" s="288"/>
      <c r="N515" s="288"/>
      <c r="O515" s="288"/>
      <c r="P515" s="288"/>
      <c r="Q515" s="288"/>
      <c r="R515" s="288"/>
      <c r="S515" s="288"/>
      <c r="T515" s="288"/>
      <c r="U515" s="288"/>
      <c r="V515" s="288"/>
      <c r="W515" s="288"/>
      <c r="X515" s="288"/>
      <c r="Y515" s="288"/>
      <c r="Z515" s="288"/>
      <c r="AA515" s="288"/>
      <c r="AB515" s="288"/>
      <c r="AC515" s="288"/>
      <c r="AD515" s="288"/>
      <c r="AE515" s="290">
        <v>53103318</v>
      </c>
    </row>
    <row r="516" spans="1:31" s="110" customFormat="1" ht="58.5" customHeight="1" x14ac:dyDescent="0.3">
      <c r="A516" s="395"/>
      <c r="B516" s="392"/>
      <c r="C516" s="389"/>
      <c r="D516" s="386"/>
      <c r="E516" s="383"/>
      <c r="F516" s="171" t="s">
        <v>379</v>
      </c>
      <c r="G516" s="119">
        <f t="shared" ref="G516:V516" si="224">G517-G515</f>
        <v>789090</v>
      </c>
      <c r="H516" s="122">
        <f t="shared" si="224"/>
        <v>789090</v>
      </c>
      <c r="I516" s="119">
        <f t="shared" si="224"/>
        <v>0</v>
      </c>
      <c r="J516" s="119">
        <f t="shared" si="224"/>
        <v>0</v>
      </c>
      <c r="K516" s="119">
        <f t="shared" si="224"/>
        <v>0</v>
      </c>
      <c r="L516" s="119">
        <f t="shared" si="224"/>
        <v>0</v>
      </c>
      <c r="M516" s="119">
        <f t="shared" si="224"/>
        <v>0</v>
      </c>
      <c r="N516" s="119">
        <f t="shared" si="224"/>
        <v>0</v>
      </c>
      <c r="O516" s="119">
        <f t="shared" si="224"/>
        <v>0</v>
      </c>
      <c r="P516" s="119">
        <f t="shared" si="224"/>
        <v>0</v>
      </c>
      <c r="Q516" s="119">
        <f t="shared" si="224"/>
        <v>0</v>
      </c>
      <c r="R516" s="119">
        <f t="shared" si="224"/>
        <v>0</v>
      </c>
      <c r="S516" s="119">
        <f t="shared" si="224"/>
        <v>0</v>
      </c>
      <c r="T516" s="119">
        <f t="shared" si="224"/>
        <v>0</v>
      </c>
      <c r="U516" s="119">
        <f t="shared" si="224"/>
        <v>0</v>
      </c>
      <c r="V516" s="119">
        <f t="shared" si="224"/>
        <v>0</v>
      </c>
      <c r="W516" s="119">
        <f t="shared" ref="W516:AE516" si="225">W517-W515</f>
        <v>0</v>
      </c>
      <c r="X516" s="119">
        <f t="shared" si="225"/>
        <v>0</v>
      </c>
      <c r="Y516" s="119">
        <f t="shared" si="225"/>
        <v>0</v>
      </c>
      <c r="Z516" s="119">
        <f t="shared" si="225"/>
        <v>0</v>
      </c>
      <c r="AA516" s="119">
        <f t="shared" si="225"/>
        <v>0</v>
      </c>
      <c r="AB516" s="119">
        <f t="shared" si="225"/>
        <v>0</v>
      </c>
      <c r="AC516" s="119">
        <f t="shared" si="225"/>
        <v>0</v>
      </c>
      <c r="AD516" s="119">
        <f t="shared" si="225"/>
        <v>0</v>
      </c>
      <c r="AE516" s="249">
        <f t="shared" si="225"/>
        <v>789090</v>
      </c>
    </row>
    <row r="517" spans="1:31" s="110" customFormat="1" ht="58.5" customHeight="1" x14ac:dyDescent="0.3">
      <c r="A517" s="396"/>
      <c r="B517" s="393"/>
      <c r="C517" s="390"/>
      <c r="D517" s="387"/>
      <c r="E517" s="384"/>
      <c r="F517" s="169" t="s">
        <v>380</v>
      </c>
      <c r="G517" s="120">
        <f>'Załącznik Nr 2 - tekst jednolit'!F267</f>
        <v>54274635</v>
      </c>
      <c r="H517" s="120">
        <f>'Załącznik Nr 2 - tekst jednolit'!G267</f>
        <v>11626580</v>
      </c>
      <c r="I517" s="120">
        <f>'Załącznik Nr 2 - tekst jednolit'!H267</f>
        <v>25907061</v>
      </c>
      <c r="J517" s="120">
        <f>'Załącznik Nr 2 - tekst jednolit'!I267</f>
        <v>16400000</v>
      </c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253">
        <f>'Załącznik Nr 2 - tekst jednolit'!AD267</f>
        <v>53892408</v>
      </c>
    </row>
    <row r="518" spans="1:31" s="292" customFormat="1" ht="58.5" customHeight="1" x14ac:dyDescent="0.35">
      <c r="A518" s="394" t="s">
        <v>194</v>
      </c>
      <c r="B518" s="391" t="s">
        <v>1316</v>
      </c>
      <c r="C518" s="406" t="s">
        <v>471</v>
      </c>
      <c r="D518" s="385">
        <v>2020</v>
      </c>
      <c r="E518" s="382">
        <v>2023</v>
      </c>
      <c r="F518" s="291" t="s">
        <v>378</v>
      </c>
      <c r="G518" s="288">
        <v>5411855</v>
      </c>
      <c r="H518" s="289">
        <v>2120000</v>
      </c>
      <c r="I518" s="288">
        <v>857800</v>
      </c>
      <c r="J518" s="288"/>
      <c r="K518" s="288"/>
      <c r="L518" s="288"/>
      <c r="M518" s="288"/>
      <c r="N518" s="288"/>
      <c r="O518" s="288"/>
      <c r="P518" s="288"/>
      <c r="Q518" s="288"/>
      <c r="R518" s="288"/>
      <c r="S518" s="288"/>
      <c r="T518" s="288"/>
      <c r="U518" s="288"/>
      <c r="V518" s="288"/>
      <c r="W518" s="288"/>
      <c r="X518" s="288"/>
      <c r="Y518" s="288"/>
      <c r="Z518" s="288"/>
      <c r="AA518" s="288"/>
      <c r="AB518" s="288"/>
      <c r="AC518" s="288"/>
      <c r="AD518" s="288"/>
      <c r="AE518" s="290">
        <v>2971158</v>
      </c>
    </row>
    <row r="519" spans="1:31" s="110" customFormat="1" ht="58.5" customHeight="1" x14ac:dyDescent="0.3">
      <c r="A519" s="395"/>
      <c r="B519" s="392"/>
      <c r="C519" s="389"/>
      <c r="D519" s="386"/>
      <c r="E519" s="383"/>
      <c r="F519" s="171" t="s">
        <v>379</v>
      </c>
      <c r="G519" s="119">
        <f t="shared" ref="G519:V519" si="226">G520-G518</f>
        <v>-787398</v>
      </c>
      <c r="H519" s="122">
        <f t="shared" si="226"/>
        <v>-787398</v>
      </c>
      <c r="I519" s="119">
        <f t="shared" si="226"/>
        <v>0</v>
      </c>
      <c r="J519" s="119">
        <f t="shared" si="226"/>
        <v>0</v>
      </c>
      <c r="K519" s="119">
        <f t="shared" si="226"/>
        <v>0</v>
      </c>
      <c r="L519" s="119">
        <f t="shared" si="226"/>
        <v>0</v>
      </c>
      <c r="M519" s="119">
        <f t="shared" si="226"/>
        <v>0</v>
      </c>
      <c r="N519" s="119">
        <f t="shared" si="226"/>
        <v>0</v>
      </c>
      <c r="O519" s="119">
        <f t="shared" si="226"/>
        <v>0</v>
      </c>
      <c r="P519" s="119">
        <f t="shared" si="226"/>
        <v>0</v>
      </c>
      <c r="Q519" s="119">
        <f t="shared" si="226"/>
        <v>0</v>
      </c>
      <c r="R519" s="119">
        <f t="shared" si="226"/>
        <v>0</v>
      </c>
      <c r="S519" s="119">
        <f t="shared" si="226"/>
        <v>0</v>
      </c>
      <c r="T519" s="119">
        <f t="shared" si="226"/>
        <v>0</v>
      </c>
      <c r="U519" s="119">
        <f t="shared" si="226"/>
        <v>0</v>
      </c>
      <c r="V519" s="119">
        <f t="shared" si="226"/>
        <v>0</v>
      </c>
      <c r="W519" s="119">
        <f t="shared" ref="W519:AE519" si="227">W520-W518</f>
        <v>0</v>
      </c>
      <c r="X519" s="119">
        <f t="shared" si="227"/>
        <v>0</v>
      </c>
      <c r="Y519" s="119">
        <f t="shared" si="227"/>
        <v>0</v>
      </c>
      <c r="Z519" s="119">
        <f t="shared" si="227"/>
        <v>0</v>
      </c>
      <c r="AA519" s="119">
        <f t="shared" si="227"/>
        <v>0</v>
      </c>
      <c r="AB519" s="119">
        <f t="shared" si="227"/>
        <v>0</v>
      </c>
      <c r="AC519" s="119">
        <f t="shared" si="227"/>
        <v>0</v>
      </c>
      <c r="AD519" s="119">
        <f t="shared" si="227"/>
        <v>0</v>
      </c>
      <c r="AE519" s="249">
        <f t="shared" si="227"/>
        <v>-787398</v>
      </c>
    </row>
    <row r="520" spans="1:31" s="110" customFormat="1" ht="58.5" customHeight="1" x14ac:dyDescent="0.3">
      <c r="A520" s="396"/>
      <c r="B520" s="393"/>
      <c r="C520" s="390"/>
      <c r="D520" s="387"/>
      <c r="E520" s="384"/>
      <c r="F520" s="169" t="s">
        <v>380</v>
      </c>
      <c r="G520" s="120">
        <f>'Załącznik Nr 2 - tekst jednolit'!F268</f>
        <v>4624457</v>
      </c>
      <c r="H520" s="120">
        <f>'Załącznik Nr 2 - tekst jednolit'!G268</f>
        <v>1332602</v>
      </c>
      <c r="I520" s="120">
        <f>'Załącznik Nr 2 - tekst jednolit'!H268</f>
        <v>857800</v>
      </c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253">
        <f>'Załącznik Nr 2 - tekst jednolit'!AD268</f>
        <v>2183760</v>
      </c>
    </row>
    <row r="521" spans="1:31" s="292" customFormat="1" ht="58.5" customHeight="1" x14ac:dyDescent="0.35">
      <c r="A521" s="394"/>
      <c r="B521" s="391"/>
      <c r="C521" s="406"/>
      <c r="D521" s="416"/>
      <c r="E521" s="403"/>
      <c r="F521" s="291" t="s">
        <v>378</v>
      </c>
      <c r="G521" s="288"/>
      <c r="H521" s="289"/>
      <c r="I521" s="288"/>
      <c r="J521" s="288"/>
      <c r="K521" s="288"/>
      <c r="L521" s="288"/>
      <c r="M521" s="288"/>
      <c r="N521" s="288"/>
      <c r="O521" s="288"/>
      <c r="P521" s="288"/>
      <c r="Q521" s="288"/>
      <c r="R521" s="288"/>
      <c r="S521" s="288"/>
      <c r="T521" s="288"/>
      <c r="U521" s="288"/>
      <c r="V521" s="288"/>
      <c r="W521" s="288"/>
      <c r="X521" s="288"/>
      <c r="Y521" s="288"/>
      <c r="Z521" s="288"/>
      <c r="AA521" s="288"/>
      <c r="AB521" s="288"/>
      <c r="AC521" s="288"/>
      <c r="AD521" s="288"/>
      <c r="AE521" s="290"/>
    </row>
    <row r="522" spans="1:31" s="110" customFormat="1" ht="58.5" customHeight="1" x14ac:dyDescent="0.3">
      <c r="A522" s="395"/>
      <c r="B522" s="392"/>
      <c r="C522" s="389"/>
      <c r="D522" s="417"/>
      <c r="E522" s="404"/>
      <c r="F522" s="171" t="s">
        <v>379</v>
      </c>
      <c r="G522" s="119">
        <f t="shared" ref="G522:AE522" si="228">G523-G521</f>
        <v>0</v>
      </c>
      <c r="H522" s="122">
        <f t="shared" si="228"/>
        <v>0</v>
      </c>
      <c r="I522" s="119">
        <f t="shared" si="228"/>
        <v>0</v>
      </c>
      <c r="J522" s="119">
        <f t="shared" si="228"/>
        <v>0</v>
      </c>
      <c r="K522" s="119">
        <f t="shared" si="228"/>
        <v>0</v>
      </c>
      <c r="L522" s="119">
        <f t="shared" si="228"/>
        <v>0</v>
      </c>
      <c r="M522" s="119">
        <f t="shared" si="228"/>
        <v>0</v>
      </c>
      <c r="N522" s="119">
        <f t="shared" si="228"/>
        <v>0</v>
      </c>
      <c r="O522" s="119">
        <f t="shared" si="228"/>
        <v>0</v>
      </c>
      <c r="P522" s="119">
        <f t="shared" si="228"/>
        <v>0</v>
      </c>
      <c r="Q522" s="119">
        <f t="shared" si="228"/>
        <v>0</v>
      </c>
      <c r="R522" s="119">
        <f t="shared" si="228"/>
        <v>0</v>
      </c>
      <c r="S522" s="119">
        <f t="shared" si="228"/>
        <v>0</v>
      </c>
      <c r="T522" s="119">
        <f t="shared" si="228"/>
        <v>0</v>
      </c>
      <c r="U522" s="119">
        <f t="shared" si="228"/>
        <v>0</v>
      </c>
      <c r="V522" s="119">
        <f t="shared" si="228"/>
        <v>0</v>
      </c>
      <c r="W522" s="119">
        <f t="shared" si="228"/>
        <v>0</v>
      </c>
      <c r="X522" s="119">
        <f t="shared" si="228"/>
        <v>0</v>
      </c>
      <c r="Y522" s="119">
        <f t="shared" si="228"/>
        <v>0</v>
      </c>
      <c r="Z522" s="119">
        <f t="shared" si="228"/>
        <v>0</v>
      </c>
      <c r="AA522" s="119">
        <f t="shared" si="228"/>
        <v>0</v>
      </c>
      <c r="AB522" s="119">
        <f t="shared" si="228"/>
        <v>0</v>
      </c>
      <c r="AC522" s="119">
        <f t="shared" si="228"/>
        <v>0</v>
      </c>
      <c r="AD522" s="119">
        <f t="shared" si="228"/>
        <v>0</v>
      </c>
      <c r="AE522" s="249">
        <f t="shared" si="228"/>
        <v>0</v>
      </c>
    </row>
    <row r="523" spans="1:31" s="110" customFormat="1" ht="58.5" customHeight="1" x14ac:dyDescent="0.3">
      <c r="A523" s="396"/>
      <c r="B523" s="393"/>
      <c r="C523" s="390"/>
      <c r="D523" s="418"/>
      <c r="E523" s="405"/>
      <c r="F523" s="169" t="s">
        <v>380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253"/>
    </row>
    <row r="524" spans="1:31" s="292" customFormat="1" ht="45.75" customHeight="1" x14ac:dyDescent="0.35">
      <c r="A524" s="394" t="s">
        <v>259</v>
      </c>
      <c r="B524" s="391" t="s">
        <v>1331</v>
      </c>
      <c r="C524" s="406" t="s">
        <v>405</v>
      </c>
      <c r="D524" s="385">
        <v>2020</v>
      </c>
      <c r="E524" s="382">
        <v>2022</v>
      </c>
      <c r="F524" s="291" t="s">
        <v>378</v>
      </c>
      <c r="G524" s="288">
        <v>1590000</v>
      </c>
      <c r="H524" s="289">
        <v>1080000</v>
      </c>
      <c r="I524" s="288"/>
      <c r="J524" s="288"/>
      <c r="K524" s="288"/>
      <c r="L524" s="288"/>
      <c r="M524" s="288"/>
      <c r="N524" s="288"/>
      <c r="O524" s="288"/>
      <c r="P524" s="288"/>
      <c r="Q524" s="288"/>
      <c r="R524" s="288"/>
      <c r="S524" s="288"/>
      <c r="T524" s="288"/>
      <c r="U524" s="288"/>
      <c r="V524" s="288"/>
      <c r="W524" s="288"/>
      <c r="X524" s="288"/>
      <c r="Y524" s="288"/>
      <c r="Z524" s="288"/>
      <c r="AA524" s="288"/>
      <c r="AB524" s="288"/>
      <c r="AC524" s="288"/>
      <c r="AD524" s="288"/>
      <c r="AE524" s="290">
        <v>80000</v>
      </c>
    </row>
    <row r="525" spans="1:31" s="110" customFormat="1" ht="45.75" customHeight="1" x14ac:dyDescent="0.3">
      <c r="A525" s="395"/>
      <c r="B525" s="392"/>
      <c r="C525" s="389"/>
      <c r="D525" s="386"/>
      <c r="E525" s="383"/>
      <c r="F525" s="171" t="s">
        <v>379</v>
      </c>
      <c r="G525" s="119">
        <f t="shared" ref="G525:AE525" si="229">G526-G524</f>
        <v>150000</v>
      </c>
      <c r="H525" s="122">
        <f t="shared" si="229"/>
        <v>150000</v>
      </c>
      <c r="I525" s="119">
        <f t="shared" si="229"/>
        <v>0</v>
      </c>
      <c r="J525" s="119">
        <f t="shared" si="229"/>
        <v>0</v>
      </c>
      <c r="K525" s="119">
        <f t="shared" si="229"/>
        <v>0</v>
      </c>
      <c r="L525" s="119">
        <f t="shared" si="229"/>
        <v>0</v>
      </c>
      <c r="M525" s="119">
        <f t="shared" si="229"/>
        <v>0</v>
      </c>
      <c r="N525" s="119">
        <f t="shared" si="229"/>
        <v>0</v>
      </c>
      <c r="O525" s="119">
        <f t="shared" si="229"/>
        <v>0</v>
      </c>
      <c r="P525" s="119">
        <f t="shared" si="229"/>
        <v>0</v>
      </c>
      <c r="Q525" s="119">
        <f t="shared" si="229"/>
        <v>0</v>
      </c>
      <c r="R525" s="119">
        <f t="shared" si="229"/>
        <v>0</v>
      </c>
      <c r="S525" s="119">
        <f t="shared" si="229"/>
        <v>0</v>
      </c>
      <c r="T525" s="119">
        <f t="shared" si="229"/>
        <v>0</v>
      </c>
      <c r="U525" s="119">
        <f t="shared" si="229"/>
        <v>0</v>
      </c>
      <c r="V525" s="119">
        <f t="shared" si="229"/>
        <v>0</v>
      </c>
      <c r="W525" s="119">
        <f t="shared" si="229"/>
        <v>0</v>
      </c>
      <c r="X525" s="119">
        <f t="shared" si="229"/>
        <v>0</v>
      </c>
      <c r="Y525" s="119">
        <f t="shared" si="229"/>
        <v>0</v>
      </c>
      <c r="Z525" s="119">
        <f t="shared" si="229"/>
        <v>0</v>
      </c>
      <c r="AA525" s="119">
        <f t="shared" si="229"/>
        <v>0</v>
      </c>
      <c r="AB525" s="119">
        <f t="shared" si="229"/>
        <v>0</v>
      </c>
      <c r="AC525" s="119">
        <f t="shared" si="229"/>
        <v>0</v>
      </c>
      <c r="AD525" s="119">
        <f t="shared" si="229"/>
        <v>0</v>
      </c>
      <c r="AE525" s="249">
        <f t="shared" si="229"/>
        <v>150000</v>
      </c>
    </row>
    <row r="526" spans="1:31" s="110" customFormat="1" ht="45.75" customHeight="1" x14ac:dyDescent="0.3">
      <c r="A526" s="396"/>
      <c r="B526" s="393"/>
      <c r="C526" s="390"/>
      <c r="D526" s="387"/>
      <c r="E526" s="384"/>
      <c r="F526" s="169" t="s">
        <v>380</v>
      </c>
      <c r="G526" s="120">
        <f>'Załącznik Nr 2 - tekst jednolit'!F333</f>
        <v>1740000</v>
      </c>
      <c r="H526" s="120">
        <f>'Załącznik Nr 2 - tekst jednolit'!G333</f>
        <v>1230000</v>
      </c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253">
        <f>'Załącznik Nr 2 - tekst jednolit'!AD333</f>
        <v>230000</v>
      </c>
    </row>
    <row r="527" spans="1:31" s="292" customFormat="1" ht="45.75" customHeight="1" x14ac:dyDescent="0.35">
      <c r="A527" s="394" t="s">
        <v>283</v>
      </c>
      <c r="B527" s="391" t="s">
        <v>1328</v>
      </c>
      <c r="C527" s="406" t="s">
        <v>117</v>
      </c>
      <c r="D527" s="385">
        <v>2018</v>
      </c>
      <c r="E527" s="382">
        <v>2022</v>
      </c>
      <c r="F527" s="291" t="s">
        <v>378</v>
      </c>
      <c r="G527" s="288">
        <v>15303407</v>
      </c>
      <c r="H527" s="289">
        <v>5181449</v>
      </c>
      <c r="I527" s="288"/>
      <c r="J527" s="288"/>
      <c r="K527" s="288"/>
      <c r="L527" s="288"/>
      <c r="M527" s="288"/>
      <c r="N527" s="288"/>
      <c r="O527" s="288"/>
      <c r="P527" s="288"/>
      <c r="Q527" s="288"/>
      <c r="R527" s="288"/>
      <c r="S527" s="288"/>
      <c r="T527" s="288"/>
      <c r="U527" s="288"/>
      <c r="V527" s="288"/>
      <c r="W527" s="288"/>
      <c r="X527" s="288"/>
      <c r="Y527" s="288"/>
      <c r="Z527" s="288"/>
      <c r="AA527" s="288"/>
      <c r="AB527" s="288"/>
      <c r="AC527" s="288"/>
      <c r="AD527" s="288"/>
      <c r="AE527" s="290">
        <v>1338144</v>
      </c>
    </row>
    <row r="528" spans="1:31" s="110" customFormat="1" ht="45.75" customHeight="1" x14ac:dyDescent="0.3">
      <c r="A528" s="395"/>
      <c r="B528" s="392"/>
      <c r="C528" s="389"/>
      <c r="D528" s="386"/>
      <c r="E528" s="383"/>
      <c r="F528" s="171" t="s">
        <v>379</v>
      </c>
      <c r="G528" s="119">
        <f t="shared" ref="G528:V528" si="230">G529-G527</f>
        <v>79000</v>
      </c>
      <c r="H528" s="122">
        <f t="shared" si="230"/>
        <v>79000</v>
      </c>
      <c r="I528" s="119">
        <f t="shared" si="230"/>
        <v>0</v>
      </c>
      <c r="J528" s="119">
        <f t="shared" si="230"/>
        <v>0</v>
      </c>
      <c r="K528" s="119">
        <f t="shared" si="230"/>
        <v>0</v>
      </c>
      <c r="L528" s="119">
        <f t="shared" si="230"/>
        <v>0</v>
      </c>
      <c r="M528" s="119">
        <f t="shared" si="230"/>
        <v>0</v>
      </c>
      <c r="N528" s="119">
        <f t="shared" si="230"/>
        <v>0</v>
      </c>
      <c r="O528" s="119">
        <f t="shared" si="230"/>
        <v>0</v>
      </c>
      <c r="P528" s="119">
        <f t="shared" si="230"/>
        <v>0</v>
      </c>
      <c r="Q528" s="119">
        <f t="shared" si="230"/>
        <v>0</v>
      </c>
      <c r="R528" s="119">
        <f t="shared" si="230"/>
        <v>0</v>
      </c>
      <c r="S528" s="119">
        <f t="shared" si="230"/>
        <v>0</v>
      </c>
      <c r="T528" s="119">
        <f t="shared" si="230"/>
        <v>0</v>
      </c>
      <c r="U528" s="119">
        <f t="shared" si="230"/>
        <v>0</v>
      </c>
      <c r="V528" s="119">
        <f t="shared" si="230"/>
        <v>0</v>
      </c>
      <c r="W528" s="119">
        <f t="shared" ref="W528:AE528" si="231">W529-W527</f>
        <v>0</v>
      </c>
      <c r="X528" s="119">
        <f t="shared" si="231"/>
        <v>0</v>
      </c>
      <c r="Y528" s="119">
        <f t="shared" si="231"/>
        <v>0</v>
      </c>
      <c r="Z528" s="119">
        <f t="shared" si="231"/>
        <v>0</v>
      </c>
      <c r="AA528" s="119">
        <f t="shared" si="231"/>
        <v>0</v>
      </c>
      <c r="AB528" s="119">
        <f t="shared" si="231"/>
        <v>0</v>
      </c>
      <c r="AC528" s="119">
        <f t="shared" si="231"/>
        <v>0</v>
      </c>
      <c r="AD528" s="119">
        <f t="shared" si="231"/>
        <v>0</v>
      </c>
      <c r="AE528" s="249">
        <f t="shared" si="231"/>
        <v>79000</v>
      </c>
    </row>
    <row r="529" spans="1:31" s="110" customFormat="1" ht="45.75" customHeight="1" x14ac:dyDescent="0.3">
      <c r="A529" s="396"/>
      <c r="B529" s="393"/>
      <c r="C529" s="390"/>
      <c r="D529" s="387"/>
      <c r="E529" s="384"/>
      <c r="F529" s="169" t="s">
        <v>380</v>
      </c>
      <c r="G529" s="120">
        <f>'Załącznik Nr 2 - tekst jednolit'!F357</f>
        <v>15382407</v>
      </c>
      <c r="H529" s="120">
        <f>'Załącznik Nr 2 - tekst jednolit'!G357</f>
        <v>5260449</v>
      </c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253">
        <f>'Załącznik Nr 2 - tekst jednolit'!AD357</f>
        <v>1417144</v>
      </c>
    </row>
    <row r="530" spans="1:31" s="292" customFormat="1" ht="45.75" customHeight="1" x14ac:dyDescent="0.35">
      <c r="A530" s="394" t="s">
        <v>285</v>
      </c>
      <c r="B530" s="391" t="s">
        <v>1329</v>
      </c>
      <c r="C530" s="406" t="s">
        <v>117</v>
      </c>
      <c r="D530" s="385">
        <v>2017</v>
      </c>
      <c r="E530" s="382">
        <v>2022</v>
      </c>
      <c r="F530" s="291" t="s">
        <v>378</v>
      </c>
      <c r="G530" s="288">
        <v>6261970</v>
      </c>
      <c r="H530" s="289">
        <v>1228400</v>
      </c>
      <c r="I530" s="288"/>
      <c r="J530" s="288"/>
      <c r="K530" s="288"/>
      <c r="L530" s="288"/>
      <c r="M530" s="288"/>
      <c r="N530" s="288"/>
      <c r="O530" s="288"/>
      <c r="P530" s="288"/>
      <c r="Q530" s="288"/>
      <c r="R530" s="288"/>
      <c r="S530" s="288"/>
      <c r="T530" s="288"/>
      <c r="U530" s="288"/>
      <c r="V530" s="288"/>
      <c r="W530" s="288"/>
      <c r="X530" s="288"/>
      <c r="Y530" s="288"/>
      <c r="Z530" s="288"/>
      <c r="AA530" s="288"/>
      <c r="AB530" s="288"/>
      <c r="AC530" s="288"/>
      <c r="AD530" s="288"/>
      <c r="AE530" s="290">
        <v>1027978</v>
      </c>
    </row>
    <row r="531" spans="1:31" s="110" customFormat="1" ht="45.75" customHeight="1" x14ac:dyDescent="0.3">
      <c r="A531" s="395"/>
      <c r="B531" s="392"/>
      <c r="C531" s="389"/>
      <c r="D531" s="386"/>
      <c r="E531" s="383"/>
      <c r="F531" s="171" t="s">
        <v>379</v>
      </c>
      <c r="G531" s="119">
        <f t="shared" ref="G531:V531" si="232">G532-G530</f>
        <v>-64500</v>
      </c>
      <c r="H531" s="122">
        <f t="shared" si="232"/>
        <v>-64500</v>
      </c>
      <c r="I531" s="119">
        <f t="shared" si="232"/>
        <v>0</v>
      </c>
      <c r="J531" s="119">
        <f t="shared" si="232"/>
        <v>0</v>
      </c>
      <c r="K531" s="119">
        <f t="shared" si="232"/>
        <v>0</v>
      </c>
      <c r="L531" s="119">
        <f t="shared" si="232"/>
        <v>0</v>
      </c>
      <c r="M531" s="119">
        <f t="shared" si="232"/>
        <v>0</v>
      </c>
      <c r="N531" s="119">
        <f t="shared" si="232"/>
        <v>0</v>
      </c>
      <c r="O531" s="119">
        <f t="shared" si="232"/>
        <v>0</v>
      </c>
      <c r="P531" s="119">
        <f t="shared" si="232"/>
        <v>0</v>
      </c>
      <c r="Q531" s="119">
        <f t="shared" si="232"/>
        <v>0</v>
      </c>
      <c r="R531" s="119">
        <f t="shared" si="232"/>
        <v>0</v>
      </c>
      <c r="S531" s="119">
        <f t="shared" si="232"/>
        <v>0</v>
      </c>
      <c r="T531" s="119">
        <f t="shared" si="232"/>
        <v>0</v>
      </c>
      <c r="U531" s="119">
        <f t="shared" si="232"/>
        <v>0</v>
      </c>
      <c r="V531" s="119">
        <f t="shared" si="232"/>
        <v>0</v>
      </c>
      <c r="W531" s="119">
        <f t="shared" ref="W531:AE531" si="233">W532-W530</f>
        <v>0</v>
      </c>
      <c r="X531" s="119">
        <f t="shared" si="233"/>
        <v>0</v>
      </c>
      <c r="Y531" s="119">
        <f t="shared" si="233"/>
        <v>0</v>
      </c>
      <c r="Z531" s="119">
        <f t="shared" si="233"/>
        <v>0</v>
      </c>
      <c r="AA531" s="119">
        <f t="shared" si="233"/>
        <v>0</v>
      </c>
      <c r="AB531" s="119">
        <f t="shared" si="233"/>
        <v>0</v>
      </c>
      <c r="AC531" s="119">
        <f t="shared" si="233"/>
        <v>0</v>
      </c>
      <c r="AD531" s="119">
        <f t="shared" si="233"/>
        <v>0</v>
      </c>
      <c r="AE531" s="249">
        <f t="shared" si="233"/>
        <v>-64500</v>
      </c>
    </row>
    <row r="532" spans="1:31" s="110" customFormat="1" ht="45.75" customHeight="1" x14ac:dyDescent="0.3">
      <c r="A532" s="396"/>
      <c r="B532" s="393"/>
      <c r="C532" s="390"/>
      <c r="D532" s="387"/>
      <c r="E532" s="384"/>
      <c r="F532" s="169" t="s">
        <v>380</v>
      </c>
      <c r="G532" s="120">
        <f>'Załącznik Nr 2 - tekst jednolit'!F359</f>
        <v>6197470</v>
      </c>
      <c r="H532" s="120">
        <f>'Załącznik Nr 2 - tekst jednolit'!G359</f>
        <v>1163900</v>
      </c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253">
        <f>'Załącznik Nr 2 - tekst jednolit'!AD359</f>
        <v>963478</v>
      </c>
    </row>
    <row r="533" spans="1:31" s="292" customFormat="1" ht="49.5" customHeight="1" x14ac:dyDescent="0.35">
      <c r="A533" s="394"/>
      <c r="B533" s="391"/>
      <c r="C533" s="406"/>
      <c r="D533" s="416"/>
      <c r="E533" s="403"/>
      <c r="F533" s="291" t="s">
        <v>378</v>
      </c>
      <c r="G533" s="288"/>
      <c r="H533" s="289"/>
      <c r="I533" s="288"/>
      <c r="J533" s="288"/>
      <c r="K533" s="288"/>
      <c r="L533" s="288"/>
      <c r="M533" s="288"/>
      <c r="N533" s="288"/>
      <c r="O533" s="288"/>
      <c r="P533" s="288"/>
      <c r="Q533" s="288"/>
      <c r="R533" s="288"/>
      <c r="S533" s="288"/>
      <c r="T533" s="288"/>
      <c r="U533" s="288"/>
      <c r="V533" s="288"/>
      <c r="W533" s="288"/>
      <c r="X533" s="288"/>
      <c r="Y533" s="288"/>
      <c r="Z533" s="288"/>
      <c r="AA533" s="288"/>
      <c r="AB533" s="288"/>
      <c r="AC533" s="288"/>
      <c r="AD533" s="288"/>
      <c r="AE533" s="290"/>
    </row>
    <row r="534" spans="1:31" s="110" customFormat="1" ht="49.5" customHeight="1" x14ac:dyDescent="0.3">
      <c r="A534" s="395"/>
      <c r="B534" s="392"/>
      <c r="C534" s="389"/>
      <c r="D534" s="417"/>
      <c r="E534" s="404"/>
      <c r="F534" s="171" t="s">
        <v>379</v>
      </c>
      <c r="G534" s="119">
        <f t="shared" ref="G534:V534" si="234">G535-G533</f>
        <v>0</v>
      </c>
      <c r="H534" s="122">
        <f t="shared" si="234"/>
        <v>0</v>
      </c>
      <c r="I534" s="119">
        <f t="shared" si="234"/>
        <v>0</v>
      </c>
      <c r="J534" s="119">
        <f t="shared" si="234"/>
        <v>0</v>
      </c>
      <c r="K534" s="119">
        <f t="shared" si="234"/>
        <v>0</v>
      </c>
      <c r="L534" s="119">
        <f t="shared" si="234"/>
        <v>0</v>
      </c>
      <c r="M534" s="119">
        <f t="shared" si="234"/>
        <v>0</v>
      </c>
      <c r="N534" s="119">
        <f t="shared" si="234"/>
        <v>0</v>
      </c>
      <c r="O534" s="119">
        <f t="shared" si="234"/>
        <v>0</v>
      </c>
      <c r="P534" s="119">
        <f t="shared" si="234"/>
        <v>0</v>
      </c>
      <c r="Q534" s="119">
        <f t="shared" si="234"/>
        <v>0</v>
      </c>
      <c r="R534" s="119">
        <f t="shared" si="234"/>
        <v>0</v>
      </c>
      <c r="S534" s="119">
        <f t="shared" si="234"/>
        <v>0</v>
      </c>
      <c r="T534" s="119">
        <f t="shared" si="234"/>
        <v>0</v>
      </c>
      <c r="U534" s="119">
        <f t="shared" si="234"/>
        <v>0</v>
      </c>
      <c r="V534" s="119">
        <f t="shared" si="234"/>
        <v>0</v>
      </c>
      <c r="W534" s="119">
        <f t="shared" ref="W534:AE534" si="235">W535-W533</f>
        <v>0</v>
      </c>
      <c r="X534" s="119">
        <f t="shared" si="235"/>
        <v>0</v>
      </c>
      <c r="Y534" s="119">
        <f t="shared" si="235"/>
        <v>0</v>
      </c>
      <c r="Z534" s="119">
        <f t="shared" si="235"/>
        <v>0</v>
      </c>
      <c r="AA534" s="119">
        <f t="shared" si="235"/>
        <v>0</v>
      </c>
      <c r="AB534" s="119">
        <f t="shared" si="235"/>
        <v>0</v>
      </c>
      <c r="AC534" s="119">
        <f t="shared" si="235"/>
        <v>0</v>
      </c>
      <c r="AD534" s="119">
        <f t="shared" si="235"/>
        <v>0</v>
      </c>
      <c r="AE534" s="249">
        <f t="shared" si="235"/>
        <v>0</v>
      </c>
    </row>
    <row r="535" spans="1:31" s="110" customFormat="1" ht="49.5" customHeight="1" x14ac:dyDescent="0.3">
      <c r="A535" s="396"/>
      <c r="B535" s="393"/>
      <c r="C535" s="390"/>
      <c r="D535" s="418"/>
      <c r="E535" s="405"/>
      <c r="F535" s="169" t="s">
        <v>380</v>
      </c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253"/>
    </row>
    <row r="536" spans="1:31" s="292" customFormat="1" ht="67.5" customHeight="1" x14ac:dyDescent="0.35">
      <c r="A536" s="394" t="s">
        <v>351</v>
      </c>
      <c r="B536" s="391" t="s">
        <v>1332</v>
      </c>
      <c r="C536" s="406" t="s">
        <v>405</v>
      </c>
      <c r="D536" s="385">
        <v>2020</v>
      </c>
      <c r="E536" s="382">
        <v>2022</v>
      </c>
      <c r="F536" s="291" t="s">
        <v>378</v>
      </c>
      <c r="G536" s="288">
        <v>1349652</v>
      </c>
      <c r="H536" s="289">
        <v>249652</v>
      </c>
      <c r="I536" s="288"/>
      <c r="J536" s="288"/>
      <c r="K536" s="288"/>
      <c r="L536" s="288"/>
      <c r="M536" s="288"/>
      <c r="N536" s="288"/>
      <c r="O536" s="288"/>
      <c r="P536" s="288"/>
      <c r="Q536" s="288"/>
      <c r="R536" s="288"/>
      <c r="S536" s="288"/>
      <c r="T536" s="288"/>
      <c r="U536" s="288"/>
      <c r="V536" s="288"/>
      <c r="W536" s="288"/>
      <c r="X536" s="288"/>
      <c r="Y536" s="288"/>
      <c r="Z536" s="288"/>
      <c r="AA536" s="288"/>
      <c r="AB536" s="288"/>
      <c r="AC536" s="288"/>
      <c r="AD536" s="288"/>
      <c r="AE536" s="290">
        <v>249652</v>
      </c>
    </row>
    <row r="537" spans="1:31" s="110" customFormat="1" ht="67.5" customHeight="1" x14ac:dyDescent="0.3">
      <c r="A537" s="395"/>
      <c r="B537" s="392"/>
      <c r="C537" s="389"/>
      <c r="D537" s="386"/>
      <c r="E537" s="383"/>
      <c r="F537" s="171" t="s">
        <v>379</v>
      </c>
      <c r="G537" s="119">
        <f t="shared" ref="G537:V537" si="236">G538-G536</f>
        <v>30000</v>
      </c>
      <c r="H537" s="122">
        <f t="shared" si="236"/>
        <v>30000</v>
      </c>
      <c r="I537" s="119">
        <f t="shared" si="236"/>
        <v>0</v>
      </c>
      <c r="J537" s="119">
        <f t="shared" si="236"/>
        <v>0</v>
      </c>
      <c r="K537" s="119">
        <f t="shared" si="236"/>
        <v>0</v>
      </c>
      <c r="L537" s="119">
        <f t="shared" si="236"/>
        <v>0</v>
      </c>
      <c r="M537" s="119">
        <f t="shared" si="236"/>
        <v>0</v>
      </c>
      <c r="N537" s="119">
        <f t="shared" si="236"/>
        <v>0</v>
      </c>
      <c r="O537" s="119">
        <f t="shared" si="236"/>
        <v>0</v>
      </c>
      <c r="P537" s="119">
        <f t="shared" si="236"/>
        <v>0</v>
      </c>
      <c r="Q537" s="119">
        <f t="shared" si="236"/>
        <v>0</v>
      </c>
      <c r="R537" s="119">
        <f t="shared" si="236"/>
        <v>0</v>
      </c>
      <c r="S537" s="119">
        <f t="shared" si="236"/>
        <v>0</v>
      </c>
      <c r="T537" s="119">
        <f t="shared" si="236"/>
        <v>0</v>
      </c>
      <c r="U537" s="119">
        <f t="shared" si="236"/>
        <v>0</v>
      </c>
      <c r="V537" s="119">
        <f t="shared" si="236"/>
        <v>0</v>
      </c>
      <c r="W537" s="119">
        <f t="shared" ref="W537:AE537" si="237">W538-W536</f>
        <v>0</v>
      </c>
      <c r="X537" s="119">
        <f t="shared" si="237"/>
        <v>0</v>
      </c>
      <c r="Y537" s="119">
        <f t="shared" si="237"/>
        <v>0</v>
      </c>
      <c r="Z537" s="119">
        <f t="shared" si="237"/>
        <v>0</v>
      </c>
      <c r="AA537" s="119">
        <f t="shared" si="237"/>
        <v>0</v>
      </c>
      <c r="AB537" s="119">
        <f t="shared" si="237"/>
        <v>0</v>
      </c>
      <c r="AC537" s="119">
        <f t="shared" si="237"/>
        <v>0</v>
      </c>
      <c r="AD537" s="119">
        <f t="shared" si="237"/>
        <v>0</v>
      </c>
      <c r="AE537" s="249">
        <f t="shared" si="237"/>
        <v>30000</v>
      </c>
    </row>
    <row r="538" spans="1:31" s="110" customFormat="1" ht="67.5" customHeight="1" x14ac:dyDescent="0.3">
      <c r="A538" s="396"/>
      <c r="B538" s="393"/>
      <c r="C538" s="390"/>
      <c r="D538" s="387"/>
      <c r="E538" s="384"/>
      <c r="F538" s="169" t="s">
        <v>380</v>
      </c>
      <c r="G538" s="120">
        <f>'Załącznik Nr 2 - tekst jednolit'!F425</f>
        <v>1379652</v>
      </c>
      <c r="H538" s="120">
        <f>'Załącznik Nr 2 - tekst jednolit'!G425</f>
        <v>279652</v>
      </c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253">
        <f>'Załącznik Nr 2 - tekst jednolit'!AD425</f>
        <v>279652</v>
      </c>
    </row>
    <row r="539" spans="1:31" s="292" customFormat="1" ht="75.75" customHeight="1" x14ac:dyDescent="0.35">
      <c r="A539" s="394"/>
      <c r="B539" s="391"/>
      <c r="C539" s="406"/>
      <c r="D539" s="416"/>
      <c r="E539" s="403"/>
      <c r="F539" s="291" t="s">
        <v>378</v>
      </c>
      <c r="G539" s="288"/>
      <c r="H539" s="289"/>
      <c r="I539" s="288"/>
      <c r="J539" s="288"/>
      <c r="K539" s="288"/>
      <c r="L539" s="288"/>
      <c r="M539" s="288"/>
      <c r="N539" s="288"/>
      <c r="O539" s="288"/>
      <c r="P539" s="288"/>
      <c r="Q539" s="288"/>
      <c r="R539" s="288"/>
      <c r="S539" s="288"/>
      <c r="T539" s="288"/>
      <c r="U539" s="288"/>
      <c r="V539" s="288"/>
      <c r="W539" s="288"/>
      <c r="X539" s="288"/>
      <c r="Y539" s="288"/>
      <c r="Z539" s="288"/>
      <c r="AA539" s="288"/>
      <c r="AB539" s="288"/>
      <c r="AC539" s="288"/>
      <c r="AD539" s="288"/>
      <c r="AE539" s="290"/>
    </row>
    <row r="540" spans="1:31" s="110" customFormat="1" ht="75.75" customHeight="1" x14ac:dyDescent="0.3">
      <c r="A540" s="395"/>
      <c r="B540" s="392"/>
      <c r="C540" s="389"/>
      <c r="D540" s="417"/>
      <c r="E540" s="404"/>
      <c r="F540" s="171" t="s">
        <v>379</v>
      </c>
      <c r="G540" s="119">
        <f t="shared" ref="G540:V540" si="238">G541-G539</f>
        <v>0</v>
      </c>
      <c r="H540" s="122">
        <f t="shared" si="238"/>
        <v>0</v>
      </c>
      <c r="I540" s="119">
        <f t="shared" si="238"/>
        <v>0</v>
      </c>
      <c r="J540" s="119">
        <f t="shared" si="238"/>
        <v>0</v>
      </c>
      <c r="K540" s="119">
        <f t="shared" si="238"/>
        <v>0</v>
      </c>
      <c r="L540" s="119">
        <f t="shared" si="238"/>
        <v>0</v>
      </c>
      <c r="M540" s="119">
        <f t="shared" si="238"/>
        <v>0</v>
      </c>
      <c r="N540" s="119">
        <f t="shared" si="238"/>
        <v>0</v>
      </c>
      <c r="O540" s="119">
        <f t="shared" si="238"/>
        <v>0</v>
      </c>
      <c r="P540" s="119">
        <f t="shared" si="238"/>
        <v>0</v>
      </c>
      <c r="Q540" s="119">
        <f t="shared" si="238"/>
        <v>0</v>
      </c>
      <c r="R540" s="119">
        <f t="shared" si="238"/>
        <v>0</v>
      </c>
      <c r="S540" s="119">
        <f t="shared" si="238"/>
        <v>0</v>
      </c>
      <c r="T540" s="119">
        <f t="shared" si="238"/>
        <v>0</v>
      </c>
      <c r="U540" s="119">
        <f t="shared" si="238"/>
        <v>0</v>
      </c>
      <c r="V540" s="119">
        <f t="shared" si="238"/>
        <v>0</v>
      </c>
      <c r="W540" s="119">
        <f t="shared" ref="W540:AE540" si="239">W541-W539</f>
        <v>0</v>
      </c>
      <c r="X540" s="119">
        <f t="shared" si="239"/>
        <v>0</v>
      </c>
      <c r="Y540" s="119">
        <f t="shared" si="239"/>
        <v>0</v>
      </c>
      <c r="Z540" s="119">
        <f t="shared" si="239"/>
        <v>0</v>
      </c>
      <c r="AA540" s="119">
        <f t="shared" si="239"/>
        <v>0</v>
      </c>
      <c r="AB540" s="119">
        <f t="shared" si="239"/>
        <v>0</v>
      </c>
      <c r="AC540" s="119">
        <f t="shared" si="239"/>
        <v>0</v>
      </c>
      <c r="AD540" s="119">
        <f t="shared" si="239"/>
        <v>0</v>
      </c>
      <c r="AE540" s="249">
        <f t="shared" si="239"/>
        <v>0</v>
      </c>
    </row>
    <row r="541" spans="1:31" s="110" customFormat="1" ht="75.75" customHeight="1" x14ac:dyDescent="0.3">
      <c r="A541" s="396"/>
      <c r="B541" s="393"/>
      <c r="C541" s="390"/>
      <c r="D541" s="418"/>
      <c r="E541" s="405"/>
      <c r="F541" s="169" t="s">
        <v>380</v>
      </c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253"/>
    </row>
    <row r="542" spans="1:31" s="292" customFormat="1" ht="44.25" customHeight="1" x14ac:dyDescent="0.35">
      <c r="A542" s="394"/>
      <c r="B542" s="524"/>
      <c r="C542" s="406"/>
      <c r="D542" s="416"/>
      <c r="E542" s="403"/>
      <c r="F542" s="291" t="s">
        <v>378</v>
      </c>
      <c r="G542" s="288"/>
      <c r="H542" s="289"/>
      <c r="I542" s="288"/>
      <c r="J542" s="288"/>
      <c r="K542" s="288"/>
      <c r="L542" s="288"/>
      <c r="M542" s="288"/>
      <c r="N542" s="288"/>
      <c r="O542" s="288"/>
      <c r="P542" s="288"/>
      <c r="Q542" s="288"/>
      <c r="R542" s="288"/>
      <c r="S542" s="288"/>
      <c r="T542" s="288"/>
      <c r="U542" s="288"/>
      <c r="V542" s="288"/>
      <c r="W542" s="288"/>
      <c r="X542" s="288"/>
      <c r="Y542" s="288"/>
      <c r="Z542" s="288"/>
      <c r="AA542" s="288"/>
      <c r="AB542" s="288"/>
      <c r="AC542" s="288"/>
      <c r="AD542" s="288"/>
      <c r="AE542" s="290"/>
    </row>
    <row r="543" spans="1:31" s="110" customFormat="1" ht="44.25" customHeight="1" x14ac:dyDescent="0.3">
      <c r="A543" s="395"/>
      <c r="B543" s="437"/>
      <c r="C543" s="389"/>
      <c r="D543" s="417"/>
      <c r="E543" s="404"/>
      <c r="F543" s="171" t="s">
        <v>379</v>
      </c>
      <c r="G543" s="119">
        <f t="shared" ref="G543:V543" si="240">G544-G542</f>
        <v>0</v>
      </c>
      <c r="H543" s="122">
        <f t="shared" si="240"/>
        <v>0</v>
      </c>
      <c r="I543" s="119">
        <f t="shared" si="240"/>
        <v>0</v>
      </c>
      <c r="J543" s="119">
        <f t="shared" si="240"/>
        <v>0</v>
      </c>
      <c r="K543" s="119">
        <f t="shared" si="240"/>
        <v>0</v>
      </c>
      <c r="L543" s="119">
        <f t="shared" si="240"/>
        <v>0</v>
      </c>
      <c r="M543" s="119">
        <f t="shared" si="240"/>
        <v>0</v>
      </c>
      <c r="N543" s="119">
        <f t="shared" si="240"/>
        <v>0</v>
      </c>
      <c r="O543" s="119">
        <f t="shared" si="240"/>
        <v>0</v>
      </c>
      <c r="P543" s="119">
        <f t="shared" si="240"/>
        <v>0</v>
      </c>
      <c r="Q543" s="119">
        <f t="shared" si="240"/>
        <v>0</v>
      </c>
      <c r="R543" s="119">
        <f t="shared" si="240"/>
        <v>0</v>
      </c>
      <c r="S543" s="119">
        <f t="shared" si="240"/>
        <v>0</v>
      </c>
      <c r="T543" s="119">
        <f t="shared" si="240"/>
        <v>0</v>
      </c>
      <c r="U543" s="119">
        <f t="shared" si="240"/>
        <v>0</v>
      </c>
      <c r="V543" s="119">
        <f t="shared" si="240"/>
        <v>0</v>
      </c>
      <c r="W543" s="119">
        <f t="shared" ref="W543:AE543" si="241">W544-W542</f>
        <v>0</v>
      </c>
      <c r="X543" s="119">
        <f t="shared" si="241"/>
        <v>0</v>
      </c>
      <c r="Y543" s="119">
        <f t="shared" si="241"/>
        <v>0</v>
      </c>
      <c r="Z543" s="119">
        <f t="shared" si="241"/>
        <v>0</v>
      </c>
      <c r="AA543" s="119">
        <f t="shared" si="241"/>
        <v>0</v>
      </c>
      <c r="AB543" s="119">
        <f t="shared" si="241"/>
        <v>0</v>
      </c>
      <c r="AC543" s="119">
        <f t="shared" si="241"/>
        <v>0</v>
      </c>
      <c r="AD543" s="119">
        <f t="shared" si="241"/>
        <v>0</v>
      </c>
      <c r="AE543" s="249">
        <f t="shared" si="241"/>
        <v>0</v>
      </c>
    </row>
    <row r="544" spans="1:31" s="110" customFormat="1" ht="44.25" customHeight="1" x14ac:dyDescent="0.3">
      <c r="A544" s="396"/>
      <c r="B544" s="438"/>
      <c r="C544" s="390"/>
      <c r="D544" s="418"/>
      <c r="E544" s="405"/>
      <c r="F544" s="169" t="s">
        <v>380</v>
      </c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253"/>
    </row>
    <row r="545" spans="1:31" s="292" customFormat="1" ht="44.25" customHeight="1" x14ac:dyDescent="0.35">
      <c r="A545" s="394"/>
      <c r="B545" s="391"/>
      <c r="C545" s="406"/>
      <c r="D545" s="416"/>
      <c r="E545" s="403"/>
      <c r="F545" s="291" t="s">
        <v>378</v>
      </c>
      <c r="G545" s="288"/>
      <c r="H545" s="289"/>
      <c r="I545" s="288"/>
      <c r="J545" s="288"/>
      <c r="K545" s="288"/>
      <c r="L545" s="288"/>
      <c r="M545" s="288"/>
      <c r="N545" s="288"/>
      <c r="O545" s="288"/>
      <c r="P545" s="288"/>
      <c r="Q545" s="288"/>
      <c r="R545" s="288"/>
      <c r="S545" s="288"/>
      <c r="T545" s="288"/>
      <c r="U545" s="288"/>
      <c r="V545" s="288"/>
      <c r="W545" s="288"/>
      <c r="X545" s="288"/>
      <c r="Y545" s="288"/>
      <c r="Z545" s="288"/>
      <c r="AA545" s="288"/>
      <c r="AB545" s="288"/>
      <c r="AC545" s="288"/>
      <c r="AD545" s="288"/>
      <c r="AE545" s="290"/>
    </row>
    <row r="546" spans="1:31" s="110" customFormat="1" ht="44.25" customHeight="1" x14ac:dyDescent="0.3">
      <c r="A546" s="395"/>
      <c r="B546" s="392"/>
      <c r="C546" s="389"/>
      <c r="D546" s="417"/>
      <c r="E546" s="404"/>
      <c r="F546" s="171" t="s">
        <v>379</v>
      </c>
      <c r="G546" s="119">
        <f t="shared" ref="G546:AE546" si="242">G547-G545</f>
        <v>0</v>
      </c>
      <c r="H546" s="122">
        <f t="shared" si="242"/>
        <v>0</v>
      </c>
      <c r="I546" s="119">
        <f t="shared" si="242"/>
        <v>0</v>
      </c>
      <c r="J546" s="119">
        <f t="shared" si="242"/>
        <v>0</v>
      </c>
      <c r="K546" s="119">
        <f t="shared" si="242"/>
        <v>0</v>
      </c>
      <c r="L546" s="119">
        <f t="shared" si="242"/>
        <v>0</v>
      </c>
      <c r="M546" s="119">
        <f t="shared" si="242"/>
        <v>0</v>
      </c>
      <c r="N546" s="119">
        <f t="shared" si="242"/>
        <v>0</v>
      </c>
      <c r="O546" s="119">
        <f t="shared" si="242"/>
        <v>0</v>
      </c>
      <c r="P546" s="119">
        <f t="shared" si="242"/>
        <v>0</v>
      </c>
      <c r="Q546" s="119">
        <f t="shared" si="242"/>
        <v>0</v>
      </c>
      <c r="R546" s="119">
        <f t="shared" si="242"/>
        <v>0</v>
      </c>
      <c r="S546" s="119">
        <f t="shared" si="242"/>
        <v>0</v>
      </c>
      <c r="T546" s="119">
        <f t="shared" si="242"/>
        <v>0</v>
      </c>
      <c r="U546" s="119">
        <f t="shared" si="242"/>
        <v>0</v>
      </c>
      <c r="V546" s="119">
        <f t="shared" si="242"/>
        <v>0</v>
      </c>
      <c r="W546" s="119">
        <f t="shared" si="242"/>
        <v>0</v>
      </c>
      <c r="X546" s="119">
        <f t="shared" si="242"/>
        <v>0</v>
      </c>
      <c r="Y546" s="119">
        <f t="shared" si="242"/>
        <v>0</v>
      </c>
      <c r="Z546" s="119">
        <f t="shared" si="242"/>
        <v>0</v>
      </c>
      <c r="AA546" s="119">
        <f t="shared" si="242"/>
        <v>0</v>
      </c>
      <c r="AB546" s="119">
        <f t="shared" si="242"/>
        <v>0</v>
      </c>
      <c r="AC546" s="119">
        <f t="shared" si="242"/>
        <v>0</v>
      </c>
      <c r="AD546" s="119">
        <f t="shared" si="242"/>
        <v>0</v>
      </c>
      <c r="AE546" s="249">
        <f t="shared" si="242"/>
        <v>0</v>
      </c>
    </row>
    <row r="547" spans="1:31" s="110" customFormat="1" ht="44.25" customHeight="1" x14ac:dyDescent="0.3">
      <c r="A547" s="396"/>
      <c r="B547" s="393"/>
      <c r="C547" s="390"/>
      <c r="D547" s="418"/>
      <c r="E547" s="405"/>
      <c r="F547" s="169" t="s">
        <v>380</v>
      </c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253"/>
    </row>
    <row r="548" spans="1:31" s="292" customFormat="1" ht="93.75" customHeight="1" x14ac:dyDescent="0.35">
      <c r="A548" s="394" t="s">
        <v>1095</v>
      </c>
      <c r="B548" s="520" t="s">
        <v>1317</v>
      </c>
      <c r="C548" s="406" t="s">
        <v>377</v>
      </c>
      <c r="D548" s="416">
        <v>2021</v>
      </c>
      <c r="E548" s="403">
        <v>2022</v>
      </c>
      <c r="F548" s="291" t="s">
        <v>378</v>
      </c>
      <c r="G548" s="288">
        <v>12145333</v>
      </c>
      <c r="H548" s="289">
        <v>2560000</v>
      </c>
      <c r="I548" s="288"/>
      <c r="J548" s="288"/>
      <c r="K548" s="288"/>
      <c r="L548" s="288"/>
      <c r="M548" s="288"/>
      <c r="N548" s="288"/>
      <c r="O548" s="288"/>
      <c r="P548" s="288"/>
      <c r="Q548" s="288"/>
      <c r="R548" s="288"/>
      <c r="S548" s="288"/>
      <c r="T548" s="288"/>
      <c r="U548" s="288"/>
      <c r="V548" s="288"/>
      <c r="W548" s="288"/>
      <c r="X548" s="288"/>
      <c r="Y548" s="288"/>
      <c r="Z548" s="288"/>
      <c r="AA548" s="288"/>
      <c r="AB548" s="288"/>
      <c r="AC548" s="288"/>
      <c r="AD548" s="288"/>
      <c r="AE548" s="290">
        <v>2560000</v>
      </c>
    </row>
    <row r="549" spans="1:31" s="110" customFormat="1" ht="93.75" customHeight="1" x14ac:dyDescent="0.3">
      <c r="A549" s="395"/>
      <c r="B549" s="392"/>
      <c r="C549" s="389"/>
      <c r="D549" s="417"/>
      <c r="E549" s="404"/>
      <c r="F549" s="171" t="s">
        <v>379</v>
      </c>
      <c r="G549" s="119">
        <f t="shared" ref="G549:AE549" si="243">G550-G548</f>
        <v>-290000</v>
      </c>
      <c r="H549" s="122">
        <f t="shared" si="243"/>
        <v>-290000</v>
      </c>
      <c r="I549" s="122">
        <f t="shared" si="243"/>
        <v>0</v>
      </c>
      <c r="J549" s="122">
        <f t="shared" si="243"/>
        <v>0</v>
      </c>
      <c r="K549" s="122">
        <f t="shared" si="243"/>
        <v>0</v>
      </c>
      <c r="L549" s="122">
        <f t="shared" si="243"/>
        <v>0</v>
      </c>
      <c r="M549" s="122">
        <f t="shared" si="243"/>
        <v>0</v>
      </c>
      <c r="N549" s="122">
        <f t="shared" si="243"/>
        <v>0</v>
      </c>
      <c r="O549" s="122">
        <f t="shared" si="243"/>
        <v>0</v>
      </c>
      <c r="P549" s="122">
        <f t="shared" si="243"/>
        <v>0</v>
      </c>
      <c r="Q549" s="122">
        <f t="shared" si="243"/>
        <v>0</v>
      </c>
      <c r="R549" s="122">
        <f t="shared" si="243"/>
        <v>0</v>
      </c>
      <c r="S549" s="122">
        <f t="shared" si="243"/>
        <v>0</v>
      </c>
      <c r="T549" s="122">
        <f t="shared" si="243"/>
        <v>0</v>
      </c>
      <c r="U549" s="122">
        <f t="shared" si="243"/>
        <v>0</v>
      </c>
      <c r="V549" s="122">
        <f t="shared" si="243"/>
        <v>0</v>
      </c>
      <c r="W549" s="122">
        <f t="shared" si="243"/>
        <v>0</v>
      </c>
      <c r="X549" s="122">
        <f t="shared" si="243"/>
        <v>0</v>
      </c>
      <c r="Y549" s="122">
        <f t="shared" si="243"/>
        <v>0</v>
      </c>
      <c r="Z549" s="122">
        <f t="shared" si="243"/>
        <v>0</v>
      </c>
      <c r="AA549" s="122">
        <f t="shared" si="243"/>
        <v>0</v>
      </c>
      <c r="AB549" s="122">
        <f t="shared" si="243"/>
        <v>0</v>
      </c>
      <c r="AC549" s="122">
        <f t="shared" si="243"/>
        <v>0</v>
      </c>
      <c r="AD549" s="119">
        <f t="shared" si="243"/>
        <v>0</v>
      </c>
      <c r="AE549" s="249">
        <f t="shared" si="243"/>
        <v>-290000</v>
      </c>
    </row>
    <row r="550" spans="1:31" s="110" customFormat="1" ht="93.75" customHeight="1" x14ac:dyDescent="0.3">
      <c r="A550" s="396"/>
      <c r="B550" s="393"/>
      <c r="C550" s="390"/>
      <c r="D550" s="418"/>
      <c r="E550" s="405"/>
      <c r="F550" s="174" t="s">
        <v>380</v>
      </c>
      <c r="G550" s="177">
        <f>'Załącznik Nr 2 - tekst jednolit'!F581</f>
        <v>11855333</v>
      </c>
      <c r="H550" s="177">
        <f>'Załącznik Nr 2 - tekst jednolit'!G581</f>
        <v>2270000</v>
      </c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254">
        <f>'Załącznik Nr 2 - tekst jednolit'!AD581</f>
        <v>2270000</v>
      </c>
    </row>
    <row r="551" spans="1:31" s="292" customFormat="1" ht="58.5" customHeight="1" x14ac:dyDescent="0.35">
      <c r="A551" s="394"/>
      <c r="B551" s="391"/>
      <c r="C551" s="406"/>
      <c r="D551" s="416"/>
      <c r="E551" s="403"/>
      <c r="F551" s="291" t="s">
        <v>378</v>
      </c>
      <c r="G551" s="288"/>
      <c r="H551" s="289"/>
      <c r="I551" s="288"/>
      <c r="J551" s="288"/>
      <c r="K551" s="288"/>
      <c r="L551" s="288"/>
      <c r="M551" s="288"/>
      <c r="N551" s="288"/>
      <c r="O551" s="288"/>
      <c r="P551" s="288"/>
      <c r="Q551" s="288"/>
      <c r="R551" s="288"/>
      <c r="S551" s="288"/>
      <c r="T551" s="288"/>
      <c r="U551" s="288"/>
      <c r="V551" s="288"/>
      <c r="W551" s="288"/>
      <c r="X551" s="288"/>
      <c r="Y551" s="288"/>
      <c r="Z551" s="288"/>
      <c r="AA551" s="288"/>
      <c r="AB551" s="288"/>
      <c r="AC551" s="288"/>
      <c r="AD551" s="288"/>
      <c r="AE551" s="290"/>
    </row>
    <row r="552" spans="1:31" s="110" customFormat="1" ht="58.5" customHeight="1" x14ac:dyDescent="0.3">
      <c r="A552" s="395"/>
      <c r="B552" s="392"/>
      <c r="C552" s="389"/>
      <c r="D552" s="417"/>
      <c r="E552" s="404"/>
      <c r="F552" s="171" t="s">
        <v>379</v>
      </c>
      <c r="G552" s="119">
        <f t="shared" ref="G552:AE552" si="244">G553-G551</f>
        <v>0</v>
      </c>
      <c r="H552" s="122">
        <f t="shared" si="244"/>
        <v>0</v>
      </c>
      <c r="I552" s="122">
        <f t="shared" si="244"/>
        <v>0</v>
      </c>
      <c r="J552" s="122">
        <f t="shared" si="244"/>
        <v>0</v>
      </c>
      <c r="K552" s="122">
        <f t="shared" si="244"/>
        <v>0</v>
      </c>
      <c r="L552" s="122">
        <f t="shared" si="244"/>
        <v>0</v>
      </c>
      <c r="M552" s="122">
        <f t="shared" si="244"/>
        <v>0</v>
      </c>
      <c r="N552" s="122">
        <f t="shared" si="244"/>
        <v>0</v>
      </c>
      <c r="O552" s="122">
        <f t="shared" si="244"/>
        <v>0</v>
      </c>
      <c r="P552" s="122">
        <f t="shared" si="244"/>
        <v>0</v>
      </c>
      <c r="Q552" s="122">
        <f t="shared" si="244"/>
        <v>0</v>
      </c>
      <c r="R552" s="122">
        <f t="shared" si="244"/>
        <v>0</v>
      </c>
      <c r="S552" s="122">
        <f t="shared" si="244"/>
        <v>0</v>
      </c>
      <c r="T552" s="122">
        <f t="shared" si="244"/>
        <v>0</v>
      </c>
      <c r="U552" s="122">
        <f t="shared" si="244"/>
        <v>0</v>
      </c>
      <c r="V552" s="122">
        <f t="shared" si="244"/>
        <v>0</v>
      </c>
      <c r="W552" s="122">
        <f t="shared" si="244"/>
        <v>0</v>
      </c>
      <c r="X552" s="122">
        <f t="shared" si="244"/>
        <v>0</v>
      </c>
      <c r="Y552" s="122">
        <f t="shared" si="244"/>
        <v>0</v>
      </c>
      <c r="Z552" s="122">
        <f t="shared" si="244"/>
        <v>0</v>
      </c>
      <c r="AA552" s="122">
        <f t="shared" si="244"/>
        <v>0</v>
      </c>
      <c r="AB552" s="122">
        <f t="shared" si="244"/>
        <v>0</v>
      </c>
      <c r="AC552" s="122">
        <f t="shared" si="244"/>
        <v>0</v>
      </c>
      <c r="AD552" s="119">
        <f t="shared" si="244"/>
        <v>0</v>
      </c>
      <c r="AE552" s="249">
        <f t="shared" si="244"/>
        <v>0</v>
      </c>
    </row>
    <row r="553" spans="1:31" s="110" customFormat="1" ht="58.5" customHeight="1" x14ac:dyDescent="0.3">
      <c r="A553" s="396"/>
      <c r="B553" s="393"/>
      <c r="C553" s="390"/>
      <c r="D553" s="418"/>
      <c r="E553" s="405"/>
      <c r="F553" s="174" t="s">
        <v>380</v>
      </c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254"/>
    </row>
    <row r="554" spans="1:31" s="292" customFormat="1" ht="58.5" customHeight="1" x14ac:dyDescent="0.35">
      <c r="A554" s="394"/>
      <c r="B554" s="391"/>
      <c r="C554" s="406"/>
      <c r="D554" s="385"/>
      <c r="E554" s="382"/>
      <c r="F554" s="291" t="s">
        <v>378</v>
      </c>
      <c r="G554" s="288"/>
      <c r="H554" s="289"/>
      <c r="I554" s="288"/>
      <c r="J554" s="288"/>
      <c r="K554" s="288"/>
      <c r="L554" s="288"/>
      <c r="M554" s="288"/>
      <c r="N554" s="288"/>
      <c r="O554" s="288"/>
      <c r="P554" s="288"/>
      <c r="Q554" s="288"/>
      <c r="R554" s="288"/>
      <c r="S554" s="288"/>
      <c r="T554" s="288"/>
      <c r="U554" s="288"/>
      <c r="V554" s="288"/>
      <c r="W554" s="288"/>
      <c r="X554" s="288"/>
      <c r="Y554" s="288"/>
      <c r="Z554" s="288"/>
      <c r="AA554" s="288"/>
      <c r="AB554" s="288"/>
      <c r="AC554" s="288"/>
      <c r="AD554" s="288"/>
      <c r="AE554" s="290"/>
    </row>
    <row r="555" spans="1:31" s="110" customFormat="1" ht="58.5" customHeight="1" x14ac:dyDescent="0.3">
      <c r="A555" s="395"/>
      <c r="B555" s="392"/>
      <c r="C555" s="442"/>
      <c r="D555" s="386"/>
      <c r="E555" s="383"/>
      <c r="F555" s="171" t="s">
        <v>379</v>
      </c>
      <c r="G555" s="119">
        <f t="shared" ref="G555:AE555" si="245">G556-G554</f>
        <v>0</v>
      </c>
      <c r="H555" s="122">
        <f t="shared" si="245"/>
        <v>0</v>
      </c>
      <c r="I555" s="122">
        <f t="shared" si="245"/>
        <v>0</v>
      </c>
      <c r="J555" s="122">
        <f t="shared" si="245"/>
        <v>0</v>
      </c>
      <c r="K555" s="122">
        <f t="shared" si="245"/>
        <v>0</v>
      </c>
      <c r="L555" s="122">
        <f t="shared" si="245"/>
        <v>0</v>
      </c>
      <c r="M555" s="122">
        <f t="shared" si="245"/>
        <v>0</v>
      </c>
      <c r="N555" s="122">
        <f t="shared" si="245"/>
        <v>0</v>
      </c>
      <c r="O555" s="122">
        <f t="shared" si="245"/>
        <v>0</v>
      </c>
      <c r="P555" s="122">
        <f t="shared" si="245"/>
        <v>0</v>
      </c>
      <c r="Q555" s="122">
        <f t="shared" si="245"/>
        <v>0</v>
      </c>
      <c r="R555" s="122">
        <f t="shared" si="245"/>
        <v>0</v>
      </c>
      <c r="S555" s="122">
        <f t="shared" si="245"/>
        <v>0</v>
      </c>
      <c r="T555" s="122">
        <f t="shared" si="245"/>
        <v>0</v>
      </c>
      <c r="U555" s="122">
        <f t="shared" si="245"/>
        <v>0</v>
      </c>
      <c r="V555" s="122">
        <f t="shared" si="245"/>
        <v>0</v>
      </c>
      <c r="W555" s="122">
        <f t="shared" si="245"/>
        <v>0</v>
      </c>
      <c r="X555" s="122">
        <f t="shared" si="245"/>
        <v>0</v>
      </c>
      <c r="Y555" s="122">
        <f t="shared" si="245"/>
        <v>0</v>
      </c>
      <c r="Z555" s="122">
        <f t="shared" si="245"/>
        <v>0</v>
      </c>
      <c r="AA555" s="122">
        <f t="shared" si="245"/>
        <v>0</v>
      </c>
      <c r="AB555" s="122">
        <f t="shared" si="245"/>
        <v>0</v>
      </c>
      <c r="AC555" s="122">
        <f t="shared" si="245"/>
        <v>0</v>
      </c>
      <c r="AD555" s="119">
        <f t="shared" si="245"/>
        <v>0</v>
      </c>
      <c r="AE555" s="249">
        <f t="shared" si="245"/>
        <v>0</v>
      </c>
    </row>
    <row r="556" spans="1:31" s="110" customFormat="1" ht="58.5" customHeight="1" x14ac:dyDescent="0.3">
      <c r="A556" s="396"/>
      <c r="B556" s="393"/>
      <c r="C556" s="443"/>
      <c r="D556" s="387"/>
      <c r="E556" s="384"/>
      <c r="F556" s="174" t="s">
        <v>380</v>
      </c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/>
      <c r="AD556" s="177"/>
      <c r="AE556" s="254"/>
    </row>
    <row r="557" spans="1:31" s="292" customFormat="1" ht="58.5" customHeight="1" x14ac:dyDescent="0.35">
      <c r="A557" s="394"/>
      <c r="B557" s="391"/>
      <c r="C557" s="406"/>
      <c r="D557" s="385"/>
      <c r="E557" s="382"/>
      <c r="F557" s="291" t="s">
        <v>378</v>
      </c>
      <c r="G557" s="288"/>
      <c r="H557" s="289"/>
      <c r="I557" s="288"/>
      <c r="J557" s="288"/>
      <c r="K557" s="288"/>
      <c r="L557" s="288"/>
      <c r="M557" s="288"/>
      <c r="N557" s="288"/>
      <c r="O557" s="288"/>
      <c r="P557" s="288"/>
      <c r="Q557" s="288"/>
      <c r="R557" s="288"/>
      <c r="S557" s="288"/>
      <c r="T557" s="288"/>
      <c r="U557" s="288"/>
      <c r="V557" s="288"/>
      <c r="W557" s="288"/>
      <c r="X557" s="288"/>
      <c r="Y557" s="288"/>
      <c r="Z557" s="288"/>
      <c r="AA557" s="288"/>
      <c r="AB557" s="288"/>
      <c r="AC557" s="288"/>
      <c r="AD557" s="288"/>
      <c r="AE557" s="290"/>
    </row>
    <row r="558" spans="1:31" s="110" customFormat="1" ht="58.5" customHeight="1" x14ac:dyDescent="0.3">
      <c r="A558" s="395"/>
      <c r="B558" s="392"/>
      <c r="C558" s="442"/>
      <c r="D558" s="386"/>
      <c r="E558" s="383"/>
      <c r="F558" s="171" t="s">
        <v>379</v>
      </c>
      <c r="G558" s="119">
        <f t="shared" ref="G558:AE558" si="246">G559-G557</f>
        <v>0</v>
      </c>
      <c r="H558" s="122">
        <f t="shared" si="246"/>
        <v>0</v>
      </c>
      <c r="I558" s="122">
        <f t="shared" si="246"/>
        <v>0</v>
      </c>
      <c r="J558" s="122">
        <f t="shared" si="246"/>
        <v>0</v>
      </c>
      <c r="K558" s="122">
        <f t="shared" si="246"/>
        <v>0</v>
      </c>
      <c r="L558" s="122">
        <f t="shared" si="246"/>
        <v>0</v>
      </c>
      <c r="M558" s="122">
        <f t="shared" si="246"/>
        <v>0</v>
      </c>
      <c r="N558" s="122">
        <f t="shared" si="246"/>
        <v>0</v>
      </c>
      <c r="O558" s="122">
        <f t="shared" si="246"/>
        <v>0</v>
      </c>
      <c r="P558" s="122">
        <f t="shared" si="246"/>
        <v>0</v>
      </c>
      <c r="Q558" s="122">
        <f t="shared" si="246"/>
        <v>0</v>
      </c>
      <c r="R558" s="122">
        <f t="shared" si="246"/>
        <v>0</v>
      </c>
      <c r="S558" s="122">
        <f t="shared" si="246"/>
        <v>0</v>
      </c>
      <c r="T558" s="122">
        <f t="shared" si="246"/>
        <v>0</v>
      </c>
      <c r="U558" s="122">
        <f t="shared" si="246"/>
        <v>0</v>
      </c>
      <c r="V558" s="122">
        <f t="shared" si="246"/>
        <v>0</v>
      </c>
      <c r="W558" s="122">
        <f t="shared" si="246"/>
        <v>0</v>
      </c>
      <c r="X558" s="122">
        <f t="shared" si="246"/>
        <v>0</v>
      </c>
      <c r="Y558" s="122">
        <f t="shared" si="246"/>
        <v>0</v>
      </c>
      <c r="Z558" s="122">
        <f t="shared" si="246"/>
        <v>0</v>
      </c>
      <c r="AA558" s="122">
        <f t="shared" si="246"/>
        <v>0</v>
      </c>
      <c r="AB558" s="122">
        <f t="shared" si="246"/>
        <v>0</v>
      </c>
      <c r="AC558" s="122">
        <f t="shared" si="246"/>
        <v>0</v>
      </c>
      <c r="AD558" s="119">
        <f t="shared" si="246"/>
        <v>0</v>
      </c>
      <c r="AE558" s="249">
        <f t="shared" si="246"/>
        <v>0</v>
      </c>
    </row>
    <row r="559" spans="1:31" s="110" customFormat="1" ht="58.5" customHeight="1" x14ac:dyDescent="0.3">
      <c r="A559" s="396"/>
      <c r="B559" s="393"/>
      <c r="C559" s="443"/>
      <c r="D559" s="387"/>
      <c r="E559" s="384"/>
      <c r="F559" s="174" t="s">
        <v>380</v>
      </c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254"/>
    </row>
    <row r="560" spans="1:31" s="292" customFormat="1" ht="58.5" customHeight="1" x14ac:dyDescent="0.35">
      <c r="A560" s="394"/>
      <c r="B560" s="391"/>
      <c r="C560" s="406"/>
      <c r="D560" s="385"/>
      <c r="E560" s="382"/>
      <c r="F560" s="291" t="s">
        <v>378</v>
      </c>
      <c r="G560" s="288"/>
      <c r="H560" s="289"/>
      <c r="I560" s="288"/>
      <c r="J560" s="288"/>
      <c r="K560" s="288"/>
      <c r="L560" s="288"/>
      <c r="M560" s="288"/>
      <c r="N560" s="288"/>
      <c r="O560" s="288"/>
      <c r="P560" s="288"/>
      <c r="Q560" s="288"/>
      <c r="R560" s="288"/>
      <c r="S560" s="288"/>
      <c r="T560" s="288"/>
      <c r="U560" s="288"/>
      <c r="V560" s="288"/>
      <c r="W560" s="288"/>
      <c r="X560" s="288"/>
      <c r="Y560" s="288"/>
      <c r="Z560" s="288"/>
      <c r="AA560" s="288"/>
      <c r="AB560" s="288"/>
      <c r="AC560" s="288"/>
      <c r="AD560" s="288"/>
      <c r="AE560" s="290"/>
    </row>
    <row r="561" spans="1:31" s="110" customFormat="1" ht="58.5" customHeight="1" x14ac:dyDescent="0.3">
      <c r="A561" s="395"/>
      <c r="B561" s="392"/>
      <c r="C561" s="442"/>
      <c r="D561" s="386"/>
      <c r="E561" s="383"/>
      <c r="F561" s="171" t="s">
        <v>379</v>
      </c>
      <c r="G561" s="119">
        <f t="shared" ref="G561:AE561" si="247">G562-G560</f>
        <v>0</v>
      </c>
      <c r="H561" s="122">
        <f t="shared" si="247"/>
        <v>0</v>
      </c>
      <c r="I561" s="122">
        <f t="shared" si="247"/>
        <v>0</v>
      </c>
      <c r="J561" s="122">
        <f t="shared" si="247"/>
        <v>0</v>
      </c>
      <c r="K561" s="122">
        <f t="shared" si="247"/>
        <v>0</v>
      </c>
      <c r="L561" s="122">
        <f t="shared" si="247"/>
        <v>0</v>
      </c>
      <c r="M561" s="122">
        <f t="shared" si="247"/>
        <v>0</v>
      </c>
      <c r="N561" s="122">
        <f t="shared" si="247"/>
        <v>0</v>
      </c>
      <c r="O561" s="122">
        <f t="shared" si="247"/>
        <v>0</v>
      </c>
      <c r="P561" s="122">
        <f t="shared" si="247"/>
        <v>0</v>
      </c>
      <c r="Q561" s="122">
        <f t="shared" si="247"/>
        <v>0</v>
      </c>
      <c r="R561" s="122">
        <f t="shared" si="247"/>
        <v>0</v>
      </c>
      <c r="S561" s="122">
        <f t="shared" si="247"/>
        <v>0</v>
      </c>
      <c r="T561" s="122">
        <f t="shared" si="247"/>
        <v>0</v>
      </c>
      <c r="U561" s="122">
        <f t="shared" si="247"/>
        <v>0</v>
      </c>
      <c r="V561" s="122">
        <f t="shared" si="247"/>
        <v>0</v>
      </c>
      <c r="W561" s="122">
        <f t="shared" si="247"/>
        <v>0</v>
      </c>
      <c r="X561" s="122">
        <f t="shared" si="247"/>
        <v>0</v>
      </c>
      <c r="Y561" s="122">
        <f t="shared" si="247"/>
        <v>0</v>
      </c>
      <c r="Z561" s="122">
        <f t="shared" si="247"/>
        <v>0</v>
      </c>
      <c r="AA561" s="122">
        <f t="shared" si="247"/>
        <v>0</v>
      </c>
      <c r="AB561" s="122">
        <f t="shared" si="247"/>
        <v>0</v>
      </c>
      <c r="AC561" s="122">
        <f t="shared" si="247"/>
        <v>0</v>
      </c>
      <c r="AD561" s="119">
        <f t="shared" si="247"/>
        <v>0</v>
      </c>
      <c r="AE561" s="249">
        <f t="shared" si="247"/>
        <v>0</v>
      </c>
    </row>
    <row r="562" spans="1:31" s="110" customFormat="1" ht="58.5" customHeight="1" x14ac:dyDescent="0.3">
      <c r="A562" s="396"/>
      <c r="B562" s="393"/>
      <c r="C562" s="443"/>
      <c r="D562" s="387"/>
      <c r="E562" s="384"/>
      <c r="F562" s="174" t="s">
        <v>380</v>
      </c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  <c r="AA562" s="177"/>
      <c r="AB562" s="177"/>
      <c r="AC562" s="177"/>
      <c r="AD562" s="177"/>
      <c r="AE562" s="254"/>
    </row>
    <row r="563" spans="1:31" s="292" customFormat="1" ht="58.5" customHeight="1" x14ac:dyDescent="0.35">
      <c r="A563" s="394"/>
      <c r="B563" s="391"/>
      <c r="C563" s="406"/>
      <c r="D563" s="385"/>
      <c r="E563" s="382"/>
      <c r="F563" s="291" t="s">
        <v>378</v>
      </c>
      <c r="G563" s="288"/>
      <c r="H563" s="289"/>
      <c r="I563" s="288"/>
      <c r="J563" s="288"/>
      <c r="K563" s="288"/>
      <c r="L563" s="288"/>
      <c r="M563" s="288"/>
      <c r="N563" s="288"/>
      <c r="O563" s="288"/>
      <c r="P563" s="288"/>
      <c r="Q563" s="288"/>
      <c r="R563" s="288"/>
      <c r="S563" s="288"/>
      <c r="T563" s="288"/>
      <c r="U563" s="288"/>
      <c r="V563" s="288"/>
      <c r="W563" s="288"/>
      <c r="X563" s="288"/>
      <c r="Y563" s="288"/>
      <c r="Z563" s="288"/>
      <c r="AA563" s="288"/>
      <c r="AB563" s="288"/>
      <c r="AC563" s="288"/>
      <c r="AD563" s="288"/>
      <c r="AE563" s="290"/>
    </row>
    <row r="564" spans="1:31" s="110" customFormat="1" ht="58.5" customHeight="1" x14ac:dyDescent="0.3">
      <c r="A564" s="395"/>
      <c r="B564" s="392"/>
      <c r="C564" s="442"/>
      <c r="D564" s="386"/>
      <c r="E564" s="383"/>
      <c r="F564" s="171" t="s">
        <v>379</v>
      </c>
      <c r="G564" s="119">
        <f t="shared" ref="G564:AE564" si="248">G565-G563</f>
        <v>0</v>
      </c>
      <c r="H564" s="122">
        <f t="shared" si="248"/>
        <v>0</v>
      </c>
      <c r="I564" s="122">
        <f t="shared" si="248"/>
        <v>0</v>
      </c>
      <c r="J564" s="122">
        <f t="shared" si="248"/>
        <v>0</v>
      </c>
      <c r="K564" s="122">
        <f t="shared" si="248"/>
        <v>0</v>
      </c>
      <c r="L564" s="122">
        <f t="shared" si="248"/>
        <v>0</v>
      </c>
      <c r="M564" s="122">
        <f t="shared" si="248"/>
        <v>0</v>
      </c>
      <c r="N564" s="122">
        <f t="shared" si="248"/>
        <v>0</v>
      </c>
      <c r="O564" s="122">
        <f t="shared" si="248"/>
        <v>0</v>
      </c>
      <c r="P564" s="122">
        <f t="shared" si="248"/>
        <v>0</v>
      </c>
      <c r="Q564" s="122">
        <f t="shared" si="248"/>
        <v>0</v>
      </c>
      <c r="R564" s="122">
        <f t="shared" si="248"/>
        <v>0</v>
      </c>
      <c r="S564" s="122">
        <f t="shared" si="248"/>
        <v>0</v>
      </c>
      <c r="T564" s="122">
        <f t="shared" si="248"/>
        <v>0</v>
      </c>
      <c r="U564" s="122">
        <f t="shared" si="248"/>
        <v>0</v>
      </c>
      <c r="V564" s="122">
        <f t="shared" si="248"/>
        <v>0</v>
      </c>
      <c r="W564" s="122">
        <f t="shared" si="248"/>
        <v>0</v>
      </c>
      <c r="X564" s="122">
        <f t="shared" si="248"/>
        <v>0</v>
      </c>
      <c r="Y564" s="122">
        <f t="shared" si="248"/>
        <v>0</v>
      </c>
      <c r="Z564" s="122">
        <f t="shared" si="248"/>
        <v>0</v>
      </c>
      <c r="AA564" s="122">
        <f t="shared" si="248"/>
        <v>0</v>
      </c>
      <c r="AB564" s="122">
        <f t="shared" si="248"/>
        <v>0</v>
      </c>
      <c r="AC564" s="122">
        <f t="shared" si="248"/>
        <v>0</v>
      </c>
      <c r="AD564" s="119">
        <f t="shared" si="248"/>
        <v>0</v>
      </c>
      <c r="AE564" s="249">
        <f t="shared" si="248"/>
        <v>0</v>
      </c>
    </row>
    <row r="565" spans="1:31" s="110" customFormat="1" ht="58.5" customHeight="1" x14ac:dyDescent="0.3">
      <c r="A565" s="396"/>
      <c r="B565" s="393"/>
      <c r="C565" s="443"/>
      <c r="D565" s="387"/>
      <c r="E565" s="384"/>
      <c r="F565" s="174" t="s">
        <v>380</v>
      </c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  <c r="AA565" s="177"/>
      <c r="AB565" s="177"/>
      <c r="AC565" s="177"/>
      <c r="AD565" s="177"/>
      <c r="AE565" s="254"/>
    </row>
    <row r="566" spans="1:31" s="292" customFormat="1" ht="49.5" customHeight="1" x14ac:dyDescent="0.35">
      <c r="A566" s="394"/>
      <c r="B566" s="391"/>
      <c r="C566" s="406"/>
      <c r="D566" s="385"/>
      <c r="E566" s="382"/>
      <c r="F566" s="291" t="s">
        <v>378</v>
      </c>
      <c r="G566" s="288"/>
      <c r="H566" s="289"/>
      <c r="I566" s="288"/>
      <c r="J566" s="288"/>
      <c r="K566" s="288"/>
      <c r="L566" s="288"/>
      <c r="M566" s="288"/>
      <c r="N566" s="288"/>
      <c r="O566" s="288"/>
      <c r="P566" s="288"/>
      <c r="Q566" s="288"/>
      <c r="R566" s="288"/>
      <c r="S566" s="288"/>
      <c r="T566" s="288"/>
      <c r="U566" s="288"/>
      <c r="V566" s="288"/>
      <c r="W566" s="288"/>
      <c r="X566" s="288"/>
      <c r="Y566" s="288"/>
      <c r="Z566" s="288"/>
      <c r="AA566" s="288"/>
      <c r="AB566" s="288"/>
      <c r="AC566" s="288"/>
      <c r="AD566" s="288"/>
      <c r="AE566" s="290"/>
    </row>
    <row r="567" spans="1:31" s="110" customFormat="1" ht="49.5" customHeight="1" x14ac:dyDescent="0.3">
      <c r="A567" s="395"/>
      <c r="B567" s="392"/>
      <c r="C567" s="442"/>
      <c r="D567" s="386"/>
      <c r="E567" s="383"/>
      <c r="F567" s="171" t="s">
        <v>379</v>
      </c>
      <c r="G567" s="119">
        <f t="shared" ref="G567:AE567" si="249">G568-G566</f>
        <v>0</v>
      </c>
      <c r="H567" s="122">
        <f t="shared" si="249"/>
        <v>0</v>
      </c>
      <c r="I567" s="122">
        <f t="shared" si="249"/>
        <v>0</v>
      </c>
      <c r="J567" s="122">
        <f t="shared" si="249"/>
        <v>0</v>
      </c>
      <c r="K567" s="122">
        <f t="shared" si="249"/>
        <v>0</v>
      </c>
      <c r="L567" s="122">
        <f t="shared" si="249"/>
        <v>0</v>
      </c>
      <c r="M567" s="122">
        <f t="shared" si="249"/>
        <v>0</v>
      </c>
      <c r="N567" s="122">
        <f t="shared" si="249"/>
        <v>0</v>
      </c>
      <c r="O567" s="122">
        <f t="shared" si="249"/>
        <v>0</v>
      </c>
      <c r="P567" s="122">
        <f t="shared" si="249"/>
        <v>0</v>
      </c>
      <c r="Q567" s="122">
        <f t="shared" si="249"/>
        <v>0</v>
      </c>
      <c r="R567" s="122">
        <f t="shared" si="249"/>
        <v>0</v>
      </c>
      <c r="S567" s="122">
        <f t="shared" si="249"/>
        <v>0</v>
      </c>
      <c r="T567" s="122">
        <f t="shared" si="249"/>
        <v>0</v>
      </c>
      <c r="U567" s="122">
        <f t="shared" si="249"/>
        <v>0</v>
      </c>
      <c r="V567" s="122">
        <f t="shared" si="249"/>
        <v>0</v>
      </c>
      <c r="W567" s="122">
        <f t="shared" si="249"/>
        <v>0</v>
      </c>
      <c r="X567" s="122">
        <f t="shared" si="249"/>
        <v>0</v>
      </c>
      <c r="Y567" s="122">
        <f t="shared" si="249"/>
        <v>0</v>
      </c>
      <c r="Z567" s="122">
        <f t="shared" si="249"/>
        <v>0</v>
      </c>
      <c r="AA567" s="122">
        <f t="shared" si="249"/>
        <v>0</v>
      </c>
      <c r="AB567" s="122">
        <f t="shared" si="249"/>
        <v>0</v>
      </c>
      <c r="AC567" s="122">
        <f t="shared" si="249"/>
        <v>0</v>
      </c>
      <c r="AD567" s="119">
        <f t="shared" si="249"/>
        <v>0</v>
      </c>
      <c r="AE567" s="249">
        <f t="shared" si="249"/>
        <v>0</v>
      </c>
    </row>
    <row r="568" spans="1:31" s="110" customFormat="1" ht="49.5" customHeight="1" x14ac:dyDescent="0.3">
      <c r="A568" s="396"/>
      <c r="B568" s="393"/>
      <c r="C568" s="443"/>
      <c r="D568" s="387"/>
      <c r="E568" s="384"/>
      <c r="F568" s="174" t="s">
        <v>380</v>
      </c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  <c r="AA568" s="177"/>
      <c r="AB568" s="177"/>
      <c r="AC568" s="177"/>
      <c r="AD568" s="177"/>
      <c r="AE568" s="254"/>
    </row>
    <row r="569" spans="1:31" s="292" customFormat="1" ht="95.25" customHeight="1" x14ac:dyDescent="0.35">
      <c r="A569" s="394" t="s">
        <v>1153</v>
      </c>
      <c r="B569" s="391" t="s">
        <v>1320</v>
      </c>
      <c r="C569" s="406" t="s">
        <v>117</v>
      </c>
      <c r="D569" s="416">
        <v>2022</v>
      </c>
      <c r="E569" s="403">
        <v>2023</v>
      </c>
      <c r="F569" s="291" t="s">
        <v>378</v>
      </c>
      <c r="G569" s="288">
        <v>65000000</v>
      </c>
      <c r="H569" s="289">
        <v>25000000</v>
      </c>
      <c r="I569" s="288">
        <v>40000000</v>
      </c>
      <c r="J569" s="288"/>
      <c r="K569" s="288"/>
      <c r="L569" s="288"/>
      <c r="M569" s="288"/>
      <c r="N569" s="288"/>
      <c r="O569" s="288"/>
      <c r="P569" s="288"/>
      <c r="Q569" s="288"/>
      <c r="R569" s="288"/>
      <c r="S569" s="288"/>
      <c r="T569" s="288"/>
      <c r="U569" s="288"/>
      <c r="V569" s="288"/>
      <c r="W569" s="288"/>
      <c r="X569" s="288"/>
      <c r="Y569" s="288"/>
      <c r="Z569" s="288"/>
      <c r="AA569" s="288"/>
      <c r="AB569" s="288"/>
      <c r="AC569" s="288"/>
      <c r="AD569" s="288"/>
      <c r="AE569" s="290">
        <v>65000000</v>
      </c>
    </row>
    <row r="570" spans="1:31" s="110" customFormat="1" ht="95.25" customHeight="1" x14ac:dyDescent="0.3">
      <c r="A570" s="395"/>
      <c r="B570" s="392"/>
      <c r="C570" s="442"/>
      <c r="D570" s="417"/>
      <c r="E570" s="404"/>
      <c r="F570" s="171" t="s">
        <v>379</v>
      </c>
      <c r="G570" s="119">
        <f t="shared" ref="G570:AE570" si="250">G571-G569</f>
        <v>-18605000</v>
      </c>
      <c r="H570" s="122">
        <f t="shared" si="250"/>
        <v>-2605000</v>
      </c>
      <c r="I570" s="122">
        <f t="shared" si="250"/>
        <v>-16000000</v>
      </c>
      <c r="J570" s="122">
        <f t="shared" si="250"/>
        <v>0</v>
      </c>
      <c r="K570" s="122">
        <f t="shared" si="250"/>
        <v>0</v>
      </c>
      <c r="L570" s="122">
        <f t="shared" si="250"/>
        <v>0</v>
      </c>
      <c r="M570" s="122">
        <f t="shared" si="250"/>
        <v>0</v>
      </c>
      <c r="N570" s="122">
        <f t="shared" si="250"/>
        <v>0</v>
      </c>
      <c r="O570" s="122">
        <f t="shared" si="250"/>
        <v>0</v>
      </c>
      <c r="P570" s="122">
        <f t="shared" si="250"/>
        <v>0</v>
      </c>
      <c r="Q570" s="122">
        <f t="shared" si="250"/>
        <v>0</v>
      </c>
      <c r="R570" s="122">
        <f t="shared" si="250"/>
        <v>0</v>
      </c>
      <c r="S570" s="122">
        <f t="shared" si="250"/>
        <v>0</v>
      </c>
      <c r="T570" s="122">
        <f t="shared" si="250"/>
        <v>0</v>
      </c>
      <c r="U570" s="122">
        <f t="shared" si="250"/>
        <v>0</v>
      </c>
      <c r="V570" s="122">
        <f t="shared" si="250"/>
        <v>0</v>
      </c>
      <c r="W570" s="122">
        <f t="shared" si="250"/>
        <v>0</v>
      </c>
      <c r="X570" s="122">
        <f t="shared" si="250"/>
        <v>0</v>
      </c>
      <c r="Y570" s="122">
        <f t="shared" si="250"/>
        <v>0</v>
      </c>
      <c r="Z570" s="122">
        <f t="shared" si="250"/>
        <v>0</v>
      </c>
      <c r="AA570" s="122">
        <f t="shared" si="250"/>
        <v>0</v>
      </c>
      <c r="AB570" s="122">
        <f t="shared" si="250"/>
        <v>0</v>
      </c>
      <c r="AC570" s="122">
        <f t="shared" si="250"/>
        <v>0</v>
      </c>
      <c r="AD570" s="119">
        <f t="shared" si="250"/>
        <v>0</v>
      </c>
      <c r="AE570" s="249">
        <f t="shared" si="250"/>
        <v>-18605000</v>
      </c>
    </row>
    <row r="571" spans="1:31" s="110" customFormat="1" ht="95.25" customHeight="1" x14ac:dyDescent="0.3">
      <c r="A571" s="396"/>
      <c r="B571" s="393"/>
      <c r="C571" s="443"/>
      <c r="D571" s="418"/>
      <c r="E571" s="405"/>
      <c r="F571" s="174" t="s">
        <v>380</v>
      </c>
      <c r="G571" s="177">
        <f>'Załącznik Nr 2 - tekst jednolit'!F598</f>
        <v>46395000</v>
      </c>
      <c r="H571" s="177">
        <f>'Załącznik Nr 2 - tekst jednolit'!G598</f>
        <v>22395000</v>
      </c>
      <c r="I571" s="177">
        <f>'Załącznik Nr 2 - tekst jednolit'!H598</f>
        <v>24000000</v>
      </c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254">
        <f>'Załącznik Nr 2 - tekst jednolit'!AD598</f>
        <v>46395000</v>
      </c>
    </row>
    <row r="572" spans="1:31" s="292" customFormat="1" ht="50.25" customHeight="1" x14ac:dyDescent="0.35">
      <c r="A572" s="394"/>
      <c r="B572" s="391"/>
      <c r="C572" s="406"/>
      <c r="D572" s="385"/>
      <c r="E572" s="382"/>
      <c r="F572" s="291" t="s">
        <v>378</v>
      </c>
      <c r="G572" s="288"/>
      <c r="H572" s="289"/>
      <c r="I572" s="288"/>
      <c r="J572" s="288"/>
      <c r="K572" s="288"/>
      <c r="L572" s="288"/>
      <c r="M572" s="288"/>
      <c r="N572" s="288"/>
      <c r="O572" s="288"/>
      <c r="P572" s="288"/>
      <c r="Q572" s="288"/>
      <c r="R572" s="288"/>
      <c r="S572" s="288"/>
      <c r="T572" s="288"/>
      <c r="U572" s="288"/>
      <c r="V572" s="288"/>
      <c r="W572" s="288"/>
      <c r="X572" s="288"/>
      <c r="Y572" s="288"/>
      <c r="Z572" s="288"/>
      <c r="AA572" s="288"/>
      <c r="AB572" s="288"/>
      <c r="AC572" s="288"/>
      <c r="AD572" s="288"/>
      <c r="AE572" s="290"/>
    </row>
    <row r="573" spans="1:31" s="110" customFormat="1" ht="50.25" customHeight="1" x14ac:dyDescent="0.3">
      <c r="A573" s="395"/>
      <c r="B573" s="392"/>
      <c r="C573" s="442"/>
      <c r="D573" s="386"/>
      <c r="E573" s="383"/>
      <c r="F573" s="171" t="s">
        <v>379</v>
      </c>
      <c r="G573" s="119">
        <f t="shared" ref="G573:AE573" si="251">G574-G572</f>
        <v>0</v>
      </c>
      <c r="H573" s="122">
        <f t="shared" si="251"/>
        <v>0</v>
      </c>
      <c r="I573" s="122">
        <f t="shared" si="251"/>
        <v>0</v>
      </c>
      <c r="J573" s="122">
        <f t="shared" si="251"/>
        <v>0</v>
      </c>
      <c r="K573" s="122">
        <f t="shared" si="251"/>
        <v>0</v>
      </c>
      <c r="L573" s="122">
        <f t="shared" si="251"/>
        <v>0</v>
      </c>
      <c r="M573" s="122">
        <f t="shared" si="251"/>
        <v>0</v>
      </c>
      <c r="N573" s="122">
        <f t="shared" si="251"/>
        <v>0</v>
      </c>
      <c r="O573" s="122">
        <f t="shared" si="251"/>
        <v>0</v>
      </c>
      <c r="P573" s="122">
        <f t="shared" si="251"/>
        <v>0</v>
      </c>
      <c r="Q573" s="122">
        <f t="shared" si="251"/>
        <v>0</v>
      </c>
      <c r="R573" s="122">
        <f t="shared" si="251"/>
        <v>0</v>
      </c>
      <c r="S573" s="122">
        <f t="shared" si="251"/>
        <v>0</v>
      </c>
      <c r="T573" s="122">
        <f t="shared" si="251"/>
        <v>0</v>
      </c>
      <c r="U573" s="122">
        <f t="shared" si="251"/>
        <v>0</v>
      </c>
      <c r="V573" s="122">
        <f t="shared" si="251"/>
        <v>0</v>
      </c>
      <c r="W573" s="122">
        <f t="shared" si="251"/>
        <v>0</v>
      </c>
      <c r="X573" s="122">
        <f t="shared" si="251"/>
        <v>0</v>
      </c>
      <c r="Y573" s="122">
        <f t="shared" si="251"/>
        <v>0</v>
      </c>
      <c r="Z573" s="122">
        <f t="shared" si="251"/>
        <v>0</v>
      </c>
      <c r="AA573" s="122">
        <f t="shared" si="251"/>
        <v>0</v>
      </c>
      <c r="AB573" s="122">
        <f t="shared" si="251"/>
        <v>0</v>
      </c>
      <c r="AC573" s="122">
        <f t="shared" si="251"/>
        <v>0</v>
      </c>
      <c r="AD573" s="119">
        <f t="shared" si="251"/>
        <v>0</v>
      </c>
      <c r="AE573" s="249">
        <f t="shared" si="251"/>
        <v>0</v>
      </c>
    </row>
    <row r="574" spans="1:31" s="110" customFormat="1" ht="50.25" customHeight="1" x14ac:dyDescent="0.3">
      <c r="A574" s="396"/>
      <c r="B574" s="393"/>
      <c r="C574" s="443"/>
      <c r="D574" s="387"/>
      <c r="E574" s="384"/>
      <c r="F574" s="174" t="s">
        <v>380</v>
      </c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254"/>
    </row>
    <row r="575" spans="1:31" s="292" customFormat="1" ht="48.75" customHeight="1" x14ac:dyDescent="0.35">
      <c r="A575" s="458" t="s">
        <v>1229</v>
      </c>
      <c r="B575" s="391" t="s">
        <v>1333</v>
      </c>
      <c r="C575" s="406" t="s">
        <v>405</v>
      </c>
      <c r="D575" s="416">
        <v>2021</v>
      </c>
      <c r="E575" s="403">
        <v>2022</v>
      </c>
      <c r="F575" s="291" t="s">
        <v>378</v>
      </c>
      <c r="G575" s="288">
        <v>560000</v>
      </c>
      <c r="H575" s="289">
        <v>500000</v>
      </c>
      <c r="I575" s="288"/>
      <c r="J575" s="288"/>
      <c r="K575" s="288"/>
      <c r="L575" s="288"/>
      <c r="M575" s="288"/>
      <c r="N575" s="288"/>
      <c r="O575" s="288"/>
      <c r="P575" s="288"/>
      <c r="Q575" s="288"/>
      <c r="R575" s="288"/>
      <c r="S575" s="288"/>
      <c r="T575" s="288"/>
      <c r="U575" s="288"/>
      <c r="V575" s="288"/>
      <c r="W575" s="288"/>
      <c r="X575" s="288"/>
      <c r="Y575" s="288"/>
      <c r="Z575" s="288"/>
      <c r="AA575" s="288"/>
      <c r="AB575" s="288"/>
      <c r="AC575" s="288"/>
      <c r="AD575" s="288"/>
      <c r="AE575" s="290">
        <v>500000</v>
      </c>
    </row>
    <row r="576" spans="1:31" s="110" customFormat="1" ht="48.75" customHeight="1" x14ac:dyDescent="0.3">
      <c r="A576" s="459"/>
      <c r="B576" s="392"/>
      <c r="C576" s="389"/>
      <c r="D576" s="417"/>
      <c r="E576" s="404"/>
      <c r="F576" s="171" t="s">
        <v>379</v>
      </c>
      <c r="G576" s="119">
        <f t="shared" ref="G576:AE576" si="252">G577-G575</f>
        <v>-320000</v>
      </c>
      <c r="H576" s="122">
        <f t="shared" si="252"/>
        <v>-360000</v>
      </c>
      <c r="I576" s="122">
        <f t="shared" si="252"/>
        <v>0</v>
      </c>
      <c r="J576" s="122">
        <f t="shared" si="252"/>
        <v>0</v>
      </c>
      <c r="K576" s="122">
        <f t="shared" si="252"/>
        <v>0</v>
      </c>
      <c r="L576" s="122">
        <f t="shared" si="252"/>
        <v>0</v>
      </c>
      <c r="M576" s="122">
        <f t="shared" si="252"/>
        <v>0</v>
      </c>
      <c r="N576" s="122">
        <f t="shared" si="252"/>
        <v>0</v>
      </c>
      <c r="O576" s="122">
        <f t="shared" si="252"/>
        <v>0</v>
      </c>
      <c r="P576" s="122">
        <f t="shared" si="252"/>
        <v>0</v>
      </c>
      <c r="Q576" s="122">
        <f t="shared" si="252"/>
        <v>0</v>
      </c>
      <c r="R576" s="122">
        <f t="shared" si="252"/>
        <v>0</v>
      </c>
      <c r="S576" s="122">
        <f t="shared" si="252"/>
        <v>0</v>
      </c>
      <c r="T576" s="122">
        <f t="shared" si="252"/>
        <v>0</v>
      </c>
      <c r="U576" s="122">
        <f t="shared" si="252"/>
        <v>0</v>
      </c>
      <c r="V576" s="122">
        <f t="shared" si="252"/>
        <v>0</v>
      </c>
      <c r="W576" s="122">
        <f t="shared" si="252"/>
        <v>0</v>
      </c>
      <c r="X576" s="122">
        <f t="shared" si="252"/>
        <v>0</v>
      </c>
      <c r="Y576" s="122">
        <f t="shared" si="252"/>
        <v>0</v>
      </c>
      <c r="Z576" s="122">
        <f t="shared" si="252"/>
        <v>0</v>
      </c>
      <c r="AA576" s="122">
        <f t="shared" si="252"/>
        <v>0</v>
      </c>
      <c r="AB576" s="122">
        <f t="shared" si="252"/>
        <v>0</v>
      </c>
      <c r="AC576" s="122">
        <f t="shared" si="252"/>
        <v>0</v>
      </c>
      <c r="AD576" s="119">
        <f t="shared" si="252"/>
        <v>0</v>
      </c>
      <c r="AE576" s="249">
        <f t="shared" si="252"/>
        <v>-360000</v>
      </c>
    </row>
    <row r="577" spans="1:31" s="110" customFormat="1" ht="48.75" customHeight="1" x14ac:dyDescent="0.3">
      <c r="A577" s="460"/>
      <c r="B577" s="393"/>
      <c r="C577" s="390"/>
      <c r="D577" s="418"/>
      <c r="E577" s="405"/>
      <c r="F577" s="174" t="s">
        <v>380</v>
      </c>
      <c r="G577" s="177">
        <f>'Załącznik Nr 2 - tekst jednolit'!F621</f>
        <v>240000</v>
      </c>
      <c r="H577" s="177">
        <f>'Załącznik Nr 2 - tekst jednolit'!G621</f>
        <v>140000</v>
      </c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/>
      <c r="AE577" s="254">
        <f>'Załącznik Nr 2 - tekst jednolit'!AD621</f>
        <v>140000</v>
      </c>
    </row>
    <row r="578" spans="1:31" s="292" customFormat="1" ht="44.25" customHeight="1" x14ac:dyDescent="0.35">
      <c r="A578" s="458" t="s">
        <v>1269</v>
      </c>
      <c r="B578" s="391" t="s">
        <v>1330</v>
      </c>
      <c r="C578" s="406" t="s">
        <v>117</v>
      </c>
      <c r="D578" s="416">
        <v>2022</v>
      </c>
      <c r="E578" s="403">
        <v>2023</v>
      </c>
      <c r="F578" s="291" t="s">
        <v>378</v>
      </c>
      <c r="G578" s="288">
        <v>2740000</v>
      </c>
      <c r="H578" s="289">
        <v>1220000</v>
      </c>
      <c r="I578" s="288">
        <v>1520000</v>
      </c>
      <c r="J578" s="288"/>
      <c r="K578" s="288"/>
      <c r="L578" s="288"/>
      <c r="M578" s="288"/>
      <c r="N578" s="288"/>
      <c r="O578" s="288"/>
      <c r="P578" s="288"/>
      <c r="Q578" s="288"/>
      <c r="R578" s="288"/>
      <c r="S578" s="288"/>
      <c r="T578" s="288"/>
      <c r="U578" s="288"/>
      <c r="V578" s="288"/>
      <c r="W578" s="288"/>
      <c r="X578" s="288"/>
      <c r="Y578" s="288"/>
      <c r="Z578" s="288"/>
      <c r="AA578" s="288"/>
      <c r="AB578" s="288"/>
      <c r="AC578" s="288"/>
      <c r="AD578" s="288"/>
      <c r="AE578" s="290">
        <v>2740000</v>
      </c>
    </row>
    <row r="579" spans="1:31" s="110" customFormat="1" ht="44.25" customHeight="1" x14ac:dyDescent="0.3">
      <c r="A579" s="459"/>
      <c r="B579" s="392"/>
      <c r="C579" s="389"/>
      <c r="D579" s="417"/>
      <c r="E579" s="404"/>
      <c r="F579" s="171" t="s">
        <v>379</v>
      </c>
      <c r="G579" s="119">
        <f t="shared" ref="G579:AE579" si="253">G580-G578</f>
        <v>-14500</v>
      </c>
      <c r="H579" s="122">
        <f t="shared" si="253"/>
        <v>-14500</v>
      </c>
      <c r="I579" s="122">
        <f t="shared" si="253"/>
        <v>0</v>
      </c>
      <c r="J579" s="122">
        <f t="shared" si="253"/>
        <v>0</v>
      </c>
      <c r="K579" s="122">
        <f t="shared" si="253"/>
        <v>0</v>
      </c>
      <c r="L579" s="122">
        <f t="shared" si="253"/>
        <v>0</v>
      </c>
      <c r="M579" s="122">
        <f t="shared" si="253"/>
        <v>0</v>
      </c>
      <c r="N579" s="122">
        <f t="shared" si="253"/>
        <v>0</v>
      </c>
      <c r="O579" s="122">
        <f t="shared" si="253"/>
        <v>0</v>
      </c>
      <c r="P579" s="122">
        <f t="shared" si="253"/>
        <v>0</v>
      </c>
      <c r="Q579" s="122">
        <f t="shared" si="253"/>
        <v>0</v>
      </c>
      <c r="R579" s="122">
        <f t="shared" si="253"/>
        <v>0</v>
      </c>
      <c r="S579" s="122">
        <f t="shared" si="253"/>
        <v>0</v>
      </c>
      <c r="T579" s="122">
        <f t="shared" si="253"/>
        <v>0</v>
      </c>
      <c r="U579" s="122">
        <f t="shared" si="253"/>
        <v>0</v>
      </c>
      <c r="V579" s="122">
        <f t="shared" si="253"/>
        <v>0</v>
      </c>
      <c r="W579" s="122">
        <f t="shared" si="253"/>
        <v>0</v>
      </c>
      <c r="X579" s="122">
        <f t="shared" si="253"/>
        <v>0</v>
      </c>
      <c r="Y579" s="122">
        <f t="shared" si="253"/>
        <v>0</v>
      </c>
      <c r="Z579" s="122">
        <f t="shared" si="253"/>
        <v>0</v>
      </c>
      <c r="AA579" s="122">
        <f t="shared" si="253"/>
        <v>0</v>
      </c>
      <c r="AB579" s="122">
        <f t="shared" si="253"/>
        <v>0</v>
      </c>
      <c r="AC579" s="122">
        <f t="shared" si="253"/>
        <v>0</v>
      </c>
      <c r="AD579" s="119">
        <f t="shared" si="253"/>
        <v>0</v>
      </c>
      <c r="AE579" s="249">
        <f t="shared" si="253"/>
        <v>-14500</v>
      </c>
    </row>
    <row r="580" spans="1:31" s="110" customFormat="1" ht="44.25" customHeight="1" x14ac:dyDescent="0.3">
      <c r="A580" s="460"/>
      <c r="B580" s="393"/>
      <c r="C580" s="390"/>
      <c r="D580" s="418"/>
      <c r="E580" s="405"/>
      <c r="F580" s="174" t="s">
        <v>380</v>
      </c>
      <c r="G580" s="177">
        <f>'Załącznik Nr 2 - tekst jednolit'!F628</f>
        <v>2725500</v>
      </c>
      <c r="H580" s="177">
        <f>'Załącznik Nr 2 - tekst jednolit'!G628</f>
        <v>1205500</v>
      </c>
      <c r="I580" s="177">
        <f>'Załącznik Nr 2 - tekst jednolit'!H628</f>
        <v>1520000</v>
      </c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254">
        <f>'Załącznik Nr 2 - tekst jednolit'!AD628</f>
        <v>2725500</v>
      </c>
    </row>
    <row r="581" spans="1:31" s="292" customFormat="1" ht="54.75" customHeight="1" x14ac:dyDescent="0.35">
      <c r="A581" s="394"/>
      <c r="B581" s="391"/>
      <c r="C581" s="406"/>
      <c r="D581" s="439"/>
      <c r="E581" s="397"/>
      <c r="F581" s="291" t="s">
        <v>378</v>
      </c>
      <c r="G581" s="288"/>
      <c r="H581" s="289"/>
      <c r="I581" s="288"/>
      <c r="J581" s="288"/>
      <c r="K581" s="288"/>
      <c r="L581" s="288"/>
      <c r="M581" s="288"/>
      <c r="N581" s="288"/>
      <c r="O581" s="288"/>
      <c r="P581" s="288"/>
      <c r="Q581" s="288"/>
      <c r="R581" s="288"/>
      <c r="S581" s="288"/>
      <c r="T581" s="288"/>
      <c r="U581" s="288"/>
      <c r="V581" s="288"/>
      <c r="W581" s="288"/>
      <c r="X581" s="288"/>
      <c r="Y581" s="288"/>
      <c r="Z581" s="288"/>
      <c r="AA581" s="288"/>
      <c r="AB581" s="288"/>
      <c r="AC581" s="288"/>
      <c r="AD581" s="288"/>
      <c r="AE581" s="290"/>
    </row>
    <row r="582" spans="1:31" s="110" customFormat="1" ht="54.75" customHeight="1" x14ac:dyDescent="0.3">
      <c r="A582" s="395"/>
      <c r="B582" s="392"/>
      <c r="C582" s="389"/>
      <c r="D582" s="440"/>
      <c r="E582" s="398"/>
      <c r="F582" s="171" t="s">
        <v>379</v>
      </c>
      <c r="G582" s="119">
        <f t="shared" ref="G582:AE582" si="254">G583-G581</f>
        <v>0</v>
      </c>
      <c r="H582" s="122">
        <f t="shared" si="254"/>
        <v>0</v>
      </c>
      <c r="I582" s="122">
        <f t="shared" si="254"/>
        <v>0</v>
      </c>
      <c r="J582" s="122">
        <f t="shared" si="254"/>
        <v>0</v>
      </c>
      <c r="K582" s="122">
        <f t="shared" si="254"/>
        <v>0</v>
      </c>
      <c r="L582" s="122">
        <f t="shared" si="254"/>
        <v>0</v>
      </c>
      <c r="M582" s="122">
        <f t="shared" si="254"/>
        <v>0</v>
      </c>
      <c r="N582" s="122">
        <f t="shared" si="254"/>
        <v>0</v>
      </c>
      <c r="O582" s="122">
        <f t="shared" si="254"/>
        <v>0</v>
      </c>
      <c r="P582" s="122">
        <f t="shared" si="254"/>
        <v>0</v>
      </c>
      <c r="Q582" s="122">
        <f t="shared" si="254"/>
        <v>0</v>
      </c>
      <c r="R582" s="122">
        <f t="shared" si="254"/>
        <v>0</v>
      </c>
      <c r="S582" s="122">
        <f t="shared" si="254"/>
        <v>0</v>
      </c>
      <c r="T582" s="122">
        <f t="shared" si="254"/>
        <v>0</v>
      </c>
      <c r="U582" s="122">
        <f t="shared" si="254"/>
        <v>0</v>
      </c>
      <c r="V582" s="122">
        <f t="shared" si="254"/>
        <v>0</v>
      </c>
      <c r="W582" s="122">
        <f t="shared" si="254"/>
        <v>0</v>
      </c>
      <c r="X582" s="122">
        <f t="shared" si="254"/>
        <v>0</v>
      </c>
      <c r="Y582" s="122">
        <f t="shared" si="254"/>
        <v>0</v>
      </c>
      <c r="Z582" s="122">
        <f t="shared" si="254"/>
        <v>0</v>
      </c>
      <c r="AA582" s="122">
        <f t="shared" si="254"/>
        <v>0</v>
      </c>
      <c r="AB582" s="122">
        <f t="shared" si="254"/>
        <v>0</v>
      </c>
      <c r="AC582" s="122">
        <f t="shared" si="254"/>
        <v>0</v>
      </c>
      <c r="AD582" s="119">
        <f t="shared" si="254"/>
        <v>0</v>
      </c>
      <c r="AE582" s="249">
        <f t="shared" si="254"/>
        <v>0</v>
      </c>
    </row>
    <row r="583" spans="1:31" s="110" customFormat="1" ht="54.75" customHeight="1" x14ac:dyDescent="0.3">
      <c r="A583" s="396"/>
      <c r="B583" s="393"/>
      <c r="C583" s="390"/>
      <c r="D583" s="441"/>
      <c r="E583" s="399"/>
      <c r="F583" s="174" t="s">
        <v>380</v>
      </c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</row>
    <row r="584" spans="1:31" s="292" customFormat="1" ht="45.75" customHeight="1" x14ac:dyDescent="0.35">
      <c r="A584" s="394" t="s">
        <v>1301</v>
      </c>
      <c r="B584" s="391" t="s">
        <v>1322</v>
      </c>
      <c r="C584" s="406" t="s">
        <v>919</v>
      </c>
      <c r="D584" s="416">
        <v>2022</v>
      </c>
      <c r="E584" s="403">
        <v>2023</v>
      </c>
      <c r="F584" s="291" t="s">
        <v>378</v>
      </c>
      <c r="G584" s="288">
        <v>0</v>
      </c>
      <c r="H584" s="289">
        <v>0</v>
      </c>
      <c r="I584" s="288">
        <v>0</v>
      </c>
      <c r="J584" s="288"/>
      <c r="K584" s="288"/>
      <c r="L584" s="288"/>
      <c r="M584" s="288"/>
      <c r="N584" s="288"/>
      <c r="O584" s="288"/>
      <c r="P584" s="288"/>
      <c r="Q584" s="288"/>
      <c r="R584" s="288"/>
      <c r="S584" s="288"/>
      <c r="T584" s="288"/>
      <c r="U584" s="288"/>
      <c r="V584" s="288"/>
      <c r="W584" s="288"/>
      <c r="X584" s="288"/>
      <c r="Y584" s="288"/>
      <c r="Z584" s="288"/>
      <c r="AA584" s="288"/>
      <c r="AB584" s="288"/>
      <c r="AC584" s="288"/>
      <c r="AD584" s="288"/>
      <c r="AE584" s="290">
        <v>0</v>
      </c>
    </row>
    <row r="585" spans="1:31" s="110" customFormat="1" ht="45.75" customHeight="1" x14ac:dyDescent="0.3">
      <c r="A585" s="395"/>
      <c r="B585" s="392"/>
      <c r="C585" s="389"/>
      <c r="D585" s="417"/>
      <c r="E585" s="404"/>
      <c r="F585" s="171" t="s">
        <v>379</v>
      </c>
      <c r="G585" s="119">
        <f t="shared" ref="G585:AE585" si="255">G586-G584</f>
        <v>816900</v>
      </c>
      <c r="H585" s="122">
        <f t="shared" si="255"/>
        <v>98500</v>
      </c>
      <c r="I585" s="122">
        <f t="shared" si="255"/>
        <v>718400</v>
      </c>
      <c r="J585" s="122">
        <f t="shared" si="255"/>
        <v>0</v>
      </c>
      <c r="K585" s="122">
        <f t="shared" si="255"/>
        <v>0</v>
      </c>
      <c r="L585" s="122">
        <f t="shared" si="255"/>
        <v>0</v>
      </c>
      <c r="M585" s="122">
        <f t="shared" si="255"/>
        <v>0</v>
      </c>
      <c r="N585" s="122">
        <f t="shared" si="255"/>
        <v>0</v>
      </c>
      <c r="O585" s="122">
        <f t="shared" si="255"/>
        <v>0</v>
      </c>
      <c r="P585" s="122">
        <f t="shared" si="255"/>
        <v>0</v>
      </c>
      <c r="Q585" s="122">
        <f t="shared" si="255"/>
        <v>0</v>
      </c>
      <c r="R585" s="122">
        <f t="shared" si="255"/>
        <v>0</v>
      </c>
      <c r="S585" s="122">
        <f t="shared" si="255"/>
        <v>0</v>
      </c>
      <c r="T585" s="122">
        <f t="shared" si="255"/>
        <v>0</v>
      </c>
      <c r="U585" s="122">
        <f t="shared" si="255"/>
        <v>0</v>
      </c>
      <c r="V585" s="122">
        <f t="shared" si="255"/>
        <v>0</v>
      </c>
      <c r="W585" s="122">
        <f t="shared" si="255"/>
        <v>0</v>
      </c>
      <c r="X585" s="122">
        <f t="shared" si="255"/>
        <v>0</v>
      </c>
      <c r="Y585" s="122">
        <f t="shared" si="255"/>
        <v>0</v>
      </c>
      <c r="Z585" s="122">
        <f t="shared" si="255"/>
        <v>0</v>
      </c>
      <c r="AA585" s="122">
        <f t="shared" si="255"/>
        <v>0</v>
      </c>
      <c r="AB585" s="122">
        <f t="shared" si="255"/>
        <v>0</v>
      </c>
      <c r="AC585" s="122">
        <f t="shared" si="255"/>
        <v>0</v>
      </c>
      <c r="AD585" s="119">
        <f t="shared" si="255"/>
        <v>0</v>
      </c>
      <c r="AE585" s="249">
        <f t="shared" si="255"/>
        <v>718400</v>
      </c>
    </row>
    <row r="586" spans="1:31" s="110" customFormat="1" ht="45.75" customHeight="1" x14ac:dyDescent="0.3">
      <c r="A586" s="396"/>
      <c r="B586" s="393"/>
      <c r="C586" s="390"/>
      <c r="D586" s="418"/>
      <c r="E586" s="405"/>
      <c r="F586" s="174" t="s">
        <v>380</v>
      </c>
      <c r="G586" s="177">
        <f>'Załącznik Nr 2 - tekst jednolit'!F639</f>
        <v>816900</v>
      </c>
      <c r="H586" s="177">
        <f>'Załącznik Nr 2 - tekst jednolit'!G639</f>
        <v>98500</v>
      </c>
      <c r="I586" s="177">
        <f>'Załącznik Nr 2 - tekst jednolit'!H639</f>
        <v>718400</v>
      </c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254">
        <f>'Załącznik Nr 2 - tekst jednolit'!AD639</f>
        <v>718400</v>
      </c>
    </row>
    <row r="587" spans="1:31" s="292" customFormat="1" ht="72" customHeight="1" x14ac:dyDescent="0.35">
      <c r="A587" s="394" t="s">
        <v>1302</v>
      </c>
      <c r="B587" s="391" t="s">
        <v>1324</v>
      </c>
      <c r="C587" s="406" t="s">
        <v>919</v>
      </c>
      <c r="D587" s="416">
        <v>2022</v>
      </c>
      <c r="E587" s="403">
        <v>2023</v>
      </c>
      <c r="F587" s="291" t="s">
        <v>378</v>
      </c>
      <c r="G587" s="288">
        <v>0</v>
      </c>
      <c r="H587" s="289">
        <v>0</v>
      </c>
      <c r="I587" s="288">
        <v>0</v>
      </c>
      <c r="J587" s="288"/>
      <c r="K587" s="288"/>
      <c r="L587" s="288"/>
      <c r="M587" s="288"/>
      <c r="N587" s="288"/>
      <c r="O587" s="288"/>
      <c r="P587" s="288"/>
      <c r="Q587" s="288"/>
      <c r="R587" s="288"/>
      <c r="S587" s="288"/>
      <c r="T587" s="288"/>
      <c r="U587" s="288"/>
      <c r="V587" s="288"/>
      <c r="W587" s="288"/>
      <c r="X587" s="288"/>
      <c r="Y587" s="288"/>
      <c r="Z587" s="288"/>
      <c r="AA587" s="288"/>
      <c r="AB587" s="288"/>
      <c r="AC587" s="288"/>
      <c r="AD587" s="288"/>
      <c r="AE587" s="290">
        <v>0</v>
      </c>
    </row>
    <row r="588" spans="1:31" s="110" customFormat="1" ht="72" customHeight="1" x14ac:dyDescent="0.3">
      <c r="A588" s="395"/>
      <c r="B588" s="392"/>
      <c r="C588" s="389"/>
      <c r="D588" s="417"/>
      <c r="E588" s="404"/>
      <c r="F588" s="171" t="s">
        <v>379</v>
      </c>
      <c r="G588" s="119">
        <f t="shared" ref="G588:AE588" si="256">G589-G587</f>
        <v>123000</v>
      </c>
      <c r="H588" s="122">
        <f t="shared" si="256"/>
        <v>36900</v>
      </c>
      <c r="I588" s="122">
        <f t="shared" si="256"/>
        <v>86100</v>
      </c>
      <c r="J588" s="122">
        <f t="shared" si="256"/>
        <v>0</v>
      </c>
      <c r="K588" s="122">
        <f t="shared" si="256"/>
        <v>0</v>
      </c>
      <c r="L588" s="122">
        <f t="shared" si="256"/>
        <v>0</v>
      </c>
      <c r="M588" s="122">
        <f t="shared" si="256"/>
        <v>0</v>
      </c>
      <c r="N588" s="122">
        <f t="shared" si="256"/>
        <v>0</v>
      </c>
      <c r="O588" s="122">
        <f t="shared" si="256"/>
        <v>0</v>
      </c>
      <c r="P588" s="122">
        <f t="shared" si="256"/>
        <v>0</v>
      </c>
      <c r="Q588" s="122">
        <f t="shared" si="256"/>
        <v>0</v>
      </c>
      <c r="R588" s="122">
        <f t="shared" si="256"/>
        <v>0</v>
      </c>
      <c r="S588" s="122">
        <f t="shared" si="256"/>
        <v>0</v>
      </c>
      <c r="T588" s="122">
        <f t="shared" si="256"/>
        <v>0</v>
      </c>
      <c r="U588" s="122">
        <f t="shared" si="256"/>
        <v>0</v>
      </c>
      <c r="V588" s="122">
        <f t="shared" si="256"/>
        <v>0</v>
      </c>
      <c r="W588" s="122">
        <f t="shared" si="256"/>
        <v>0</v>
      </c>
      <c r="X588" s="122">
        <f t="shared" si="256"/>
        <v>0</v>
      </c>
      <c r="Y588" s="122">
        <f t="shared" si="256"/>
        <v>0</v>
      </c>
      <c r="Z588" s="122">
        <f t="shared" si="256"/>
        <v>0</v>
      </c>
      <c r="AA588" s="122">
        <f t="shared" si="256"/>
        <v>0</v>
      </c>
      <c r="AB588" s="122">
        <f t="shared" si="256"/>
        <v>0</v>
      </c>
      <c r="AC588" s="122">
        <f t="shared" si="256"/>
        <v>0</v>
      </c>
      <c r="AD588" s="119">
        <f t="shared" si="256"/>
        <v>0</v>
      </c>
      <c r="AE588" s="249">
        <f t="shared" si="256"/>
        <v>86100</v>
      </c>
    </row>
    <row r="589" spans="1:31" s="110" customFormat="1" ht="72" customHeight="1" x14ac:dyDescent="0.3">
      <c r="A589" s="396"/>
      <c r="B589" s="393"/>
      <c r="C589" s="390"/>
      <c r="D589" s="418"/>
      <c r="E589" s="405"/>
      <c r="F589" s="174" t="s">
        <v>380</v>
      </c>
      <c r="G589" s="177">
        <f>'Załącznik Nr 2 - tekst jednolit'!F640</f>
        <v>123000</v>
      </c>
      <c r="H589" s="177">
        <f>'Załącznik Nr 2 - tekst jednolit'!G640</f>
        <v>36900</v>
      </c>
      <c r="I589" s="177">
        <f>'Załącznik Nr 2 - tekst jednolit'!H640</f>
        <v>86100</v>
      </c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254">
        <f>'Załącznik Nr 2 - tekst jednolit'!AD640</f>
        <v>86100</v>
      </c>
    </row>
    <row r="590" spans="1:31" s="292" customFormat="1" ht="48.75" customHeight="1" x14ac:dyDescent="0.35">
      <c r="A590" s="394"/>
      <c r="B590" s="391"/>
      <c r="C590" s="406"/>
      <c r="D590" s="439"/>
      <c r="E590" s="397"/>
      <c r="F590" s="291" t="s">
        <v>378</v>
      </c>
      <c r="G590" s="288"/>
      <c r="H590" s="289"/>
      <c r="I590" s="288"/>
      <c r="J590" s="288"/>
      <c r="K590" s="288"/>
      <c r="L590" s="288"/>
      <c r="M590" s="288"/>
      <c r="N590" s="288"/>
      <c r="O590" s="288"/>
      <c r="P590" s="288"/>
      <c r="Q590" s="288"/>
      <c r="R590" s="288"/>
      <c r="S590" s="288"/>
      <c r="T590" s="288"/>
      <c r="U590" s="288"/>
      <c r="V590" s="288"/>
      <c r="W590" s="288"/>
      <c r="X590" s="288"/>
      <c r="Y590" s="288"/>
      <c r="Z590" s="288"/>
      <c r="AA590" s="288"/>
      <c r="AB590" s="288"/>
      <c r="AC590" s="288"/>
      <c r="AD590" s="288"/>
      <c r="AE590" s="290"/>
    </row>
    <row r="591" spans="1:31" s="110" customFormat="1" ht="48.75" customHeight="1" x14ac:dyDescent="0.3">
      <c r="A591" s="395"/>
      <c r="B591" s="392"/>
      <c r="C591" s="389"/>
      <c r="D591" s="440"/>
      <c r="E591" s="398"/>
      <c r="F591" s="171" t="s">
        <v>379</v>
      </c>
      <c r="G591" s="119">
        <f t="shared" ref="G591:AE591" si="257">G592-G590</f>
        <v>0</v>
      </c>
      <c r="H591" s="122">
        <f t="shared" si="257"/>
        <v>0</v>
      </c>
      <c r="I591" s="122">
        <f t="shared" si="257"/>
        <v>0</v>
      </c>
      <c r="J591" s="122">
        <f t="shared" si="257"/>
        <v>0</v>
      </c>
      <c r="K591" s="122">
        <f t="shared" si="257"/>
        <v>0</v>
      </c>
      <c r="L591" s="122">
        <f t="shared" si="257"/>
        <v>0</v>
      </c>
      <c r="M591" s="122">
        <f t="shared" si="257"/>
        <v>0</v>
      </c>
      <c r="N591" s="122">
        <f t="shared" si="257"/>
        <v>0</v>
      </c>
      <c r="O591" s="122">
        <f t="shared" si="257"/>
        <v>0</v>
      </c>
      <c r="P591" s="122">
        <f t="shared" si="257"/>
        <v>0</v>
      </c>
      <c r="Q591" s="122">
        <f t="shared" si="257"/>
        <v>0</v>
      </c>
      <c r="R591" s="122">
        <f t="shared" si="257"/>
        <v>0</v>
      </c>
      <c r="S591" s="122">
        <f t="shared" si="257"/>
        <v>0</v>
      </c>
      <c r="T591" s="122">
        <f t="shared" si="257"/>
        <v>0</v>
      </c>
      <c r="U591" s="122">
        <f t="shared" si="257"/>
        <v>0</v>
      </c>
      <c r="V591" s="122">
        <f t="shared" si="257"/>
        <v>0</v>
      </c>
      <c r="W591" s="122">
        <f t="shared" si="257"/>
        <v>0</v>
      </c>
      <c r="X591" s="122">
        <f t="shared" si="257"/>
        <v>0</v>
      </c>
      <c r="Y591" s="122">
        <f t="shared" si="257"/>
        <v>0</v>
      </c>
      <c r="Z591" s="122">
        <f t="shared" si="257"/>
        <v>0</v>
      </c>
      <c r="AA591" s="122">
        <f t="shared" si="257"/>
        <v>0</v>
      </c>
      <c r="AB591" s="122">
        <f t="shared" si="257"/>
        <v>0</v>
      </c>
      <c r="AC591" s="122">
        <f t="shared" si="257"/>
        <v>0</v>
      </c>
      <c r="AD591" s="119">
        <f t="shared" si="257"/>
        <v>0</v>
      </c>
      <c r="AE591" s="249">
        <f t="shared" si="257"/>
        <v>0</v>
      </c>
    </row>
    <row r="592" spans="1:31" s="110" customFormat="1" ht="48.75" customHeight="1" x14ac:dyDescent="0.3">
      <c r="A592" s="396"/>
      <c r="B592" s="393"/>
      <c r="C592" s="390"/>
      <c r="D592" s="441"/>
      <c r="E592" s="399"/>
      <c r="F592" s="174" t="s">
        <v>380</v>
      </c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  <c r="AA592" s="177"/>
      <c r="AB592" s="177"/>
      <c r="AC592" s="177"/>
      <c r="AD592" s="177"/>
      <c r="AE592" s="254"/>
    </row>
    <row r="593" spans="1:31" s="292" customFormat="1" ht="48.75" customHeight="1" x14ac:dyDescent="0.35">
      <c r="A593" s="394"/>
      <c r="B593" s="391"/>
      <c r="C593" s="406"/>
      <c r="D593" s="385"/>
      <c r="E593" s="382"/>
      <c r="F593" s="291" t="s">
        <v>378</v>
      </c>
      <c r="G593" s="288"/>
      <c r="H593" s="289"/>
      <c r="I593" s="288"/>
      <c r="J593" s="288"/>
      <c r="K593" s="288"/>
      <c r="L593" s="288"/>
      <c r="M593" s="288"/>
      <c r="N593" s="288"/>
      <c r="O593" s="288"/>
      <c r="P593" s="288"/>
      <c r="Q593" s="288"/>
      <c r="R593" s="288"/>
      <c r="S593" s="288"/>
      <c r="T593" s="288"/>
      <c r="U593" s="288"/>
      <c r="V593" s="288"/>
      <c r="W593" s="288"/>
      <c r="X593" s="288"/>
      <c r="Y593" s="288"/>
      <c r="Z593" s="288"/>
      <c r="AA593" s="288"/>
      <c r="AB593" s="288"/>
      <c r="AC593" s="288"/>
      <c r="AD593" s="288"/>
      <c r="AE593" s="290"/>
    </row>
    <row r="594" spans="1:31" s="110" customFormat="1" ht="48.75" customHeight="1" x14ac:dyDescent="0.3">
      <c r="A594" s="395"/>
      <c r="B594" s="392"/>
      <c r="C594" s="389"/>
      <c r="D594" s="386"/>
      <c r="E594" s="383"/>
      <c r="F594" s="171" t="s">
        <v>379</v>
      </c>
      <c r="G594" s="119">
        <f t="shared" ref="G594:AE594" si="258">G595-G593</f>
        <v>0</v>
      </c>
      <c r="H594" s="122">
        <f t="shared" si="258"/>
        <v>0</v>
      </c>
      <c r="I594" s="122">
        <f t="shared" si="258"/>
        <v>0</v>
      </c>
      <c r="J594" s="122">
        <f t="shared" si="258"/>
        <v>0</v>
      </c>
      <c r="K594" s="122">
        <f t="shared" si="258"/>
        <v>0</v>
      </c>
      <c r="L594" s="122">
        <f t="shared" si="258"/>
        <v>0</v>
      </c>
      <c r="M594" s="122">
        <f t="shared" si="258"/>
        <v>0</v>
      </c>
      <c r="N594" s="122">
        <f t="shared" si="258"/>
        <v>0</v>
      </c>
      <c r="O594" s="122">
        <f t="shared" si="258"/>
        <v>0</v>
      </c>
      <c r="P594" s="122">
        <f t="shared" si="258"/>
        <v>0</v>
      </c>
      <c r="Q594" s="122">
        <f t="shared" si="258"/>
        <v>0</v>
      </c>
      <c r="R594" s="122">
        <f t="shared" si="258"/>
        <v>0</v>
      </c>
      <c r="S594" s="122">
        <f t="shared" si="258"/>
        <v>0</v>
      </c>
      <c r="T594" s="122">
        <f t="shared" si="258"/>
        <v>0</v>
      </c>
      <c r="U594" s="122">
        <f t="shared" si="258"/>
        <v>0</v>
      </c>
      <c r="V594" s="122">
        <f t="shared" si="258"/>
        <v>0</v>
      </c>
      <c r="W594" s="122">
        <f t="shared" si="258"/>
        <v>0</v>
      </c>
      <c r="X594" s="122">
        <f t="shared" si="258"/>
        <v>0</v>
      </c>
      <c r="Y594" s="122">
        <f t="shared" si="258"/>
        <v>0</v>
      </c>
      <c r="Z594" s="122">
        <f t="shared" si="258"/>
        <v>0</v>
      </c>
      <c r="AA594" s="122">
        <f t="shared" si="258"/>
        <v>0</v>
      </c>
      <c r="AB594" s="122">
        <f t="shared" si="258"/>
        <v>0</v>
      </c>
      <c r="AC594" s="122">
        <f t="shared" si="258"/>
        <v>0</v>
      </c>
      <c r="AD594" s="119">
        <f t="shared" si="258"/>
        <v>0</v>
      </c>
      <c r="AE594" s="249">
        <f t="shared" si="258"/>
        <v>0</v>
      </c>
    </row>
    <row r="595" spans="1:31" s="110" customFormat="1" ht="48.75" customHeight="1" x14ac:dyDescent="0.3">
      <c r="A595" s="396"/>
      <c r="B595" s="393"/>
      <c r="C595" s="390"/>
      <c r="D595" s="387"/>
      <c r="E595" s="384"/>
      <c r="F595" s="174" t="s">
        <v>380</v>
      </c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254"/>
    </row>
    <row r="596" spans="1:31" s="292" customFormat="1" ht="48.75" customHeight="1" x14ac:dyDescent="0.35">
      <c r="A596" s="394"/>
      <c r="B596" s="391"/>
      <c r="C596" s="406"/>
      <c r="D596" s="439"/>
      <c r="E596" s="397"/>
      <c r="F596" s="291" t="s">
        <v>378</v>
      </c>
      <c r="G596" s="288"/>
      <c r="H596" s="289"/>
      <c r="I596" s="288"/>
      <c r="J596" s="288"/>
      <c r="K596" s="288"/>
      <c r="L596" s="288"/>
      <c r="M596" s="288"/>
      <c r="N596" s="288"/>
      <c r="O596" s="288"/>
      <c r="P596" s="288"/>
      <c r="Q596" s="288"/>
      <c r="R596" s="288"/>
      <c r="S596" s="288"/>
      <c r="T596" s="288"/>
      <c r="U596" s="288"/>
      <c r="V596" s="288"/>
      <c r="W596" s="288"/>
      <c r="X596" s="288"/>
      <c r="Y596" s="288"/>
      <c r="Z596" s="288"/>
      <c r="AA596" s="288"/>
      <c r="AB596" s="288"/>
      <c r="AC596" s="288"/>
      <c r="AD596" s="288"/>
      <c r="AE596" s="290"/>
    </row>
    <row r="597" spans="1:31" s="110" customFormat="1" ht="48.75" customHeight="1" x14ac:dyDescent="0.3">
      <c r="A597" s="395"/>
      <c r="B597" s="392"/>
      <c r="C597" s="389"/>
      <c r="D597" s="440"/>
      <c r="E597" s="398"/>
      <c r="F597" s="171" t="s">
        <v>379</v>
      </c>
      <c r="G597" s="119">
        <f t="shared" ref="G597:AE597" si="259">G598-G596</f>
        <v>0</v>
      </c>
      <c r="H597" s="122">
        <f t="shared" si="259"/>
        <v>0</v>
      </c>
      <c r="I597" s="122">
        <f t="shared" si="259"/>
        <v>0</v>
      </c>
      <c r="J597" s="122">
        <f t="shared" si="259"/>
        <v>0</v>
      </c>
      <c r="K597" s="122">
        <f t="shared" si="259"/>
        <v>0</v>
      </c>
      <c r="L597" s="122">
        <f t="shared" si="259"/>
        <v>0</v>
      </c>
      <c r="M597" s="122">
        <f t="shared" si="259"/>
        <v>0</v>
      </c>
      <c r="N597" s="122">
        <f t="shared" si="259"/>
        <v>0</v>
      </c>
      <c r="O597" s="122">
        <f t="shared" si="259"/>
        <v>0</v>
      </c>
      <c r="P597" s="122">
        <f t="shared" si="259"/>
        <v>0</v>
      </c>
      <c r="Q597" s="122">
        <f t="shared" si="259"/>
        <v>0</v>
      </c>
      <c r="R597" s="122">
        <f t="shared" si="259"/>
        <v>0</v>
      </c>
      <c r="S597" s="122">
        <f t="shared" si="259"/>
        <v>0</v>
      </c>
      <c r="T597" s="122">
        <f t="shared" si="259"/>
        <v>0</v>
      </c>
      <c r="U597" s="122">
        <f t="shared" si="259"/>
        <v>0</v>
      </c>
      <c r="V597" s="122">
        <f t="shared" si="259"/>
        <v>0</v>
      </c>
      <c r="W597" s="122">
        <f t="shared" si="259"/>
        <v>0</v>
      </c>
      <c r="X597" s="122">
        <f t="shared" si="259"/>
        <v>0</v>
      </c>
      <c r="Y597" s="122">
        <f t="shared" si="259"/>
        <v>0</v>
      </c>
      <c r="Z597" s="122">
        <f t="shared" si="259"/>
        <v>0</v>
      </c>
      <c r="AA597" s="122">
        <f t="shared" si="259"/>
        <v>0</v>
      </c>
      <c r="AB597" s="122">
        <f t="shared" si="259"/>
        <v>0</v>
      </c>
      <c r="AC597" s="122">
        <f t="shared" si="259"/>
        <v>0</v>
      </c>
      <c r="AD597" s="119">
        <f t="shared" si="259"/>
        <v>0</v>
      </c>
      <c r="AE597" s="249">
        <f t="shared" si="259"/>
        <v>0</v>
      </c>
    </row>
    <row r="598" spans="1:31" s="110" customFormat="1" ht="48.75" customHeight="1" x14ac:dyDescent="0.3">
      <c r="A598" s="396"/>
      <c r="B598" s="393"/>
      <c r="C598" s="390"/>
      <c r="D598" s="441"/>
      <c r="E598" s="399"/>
      <c r="F598" s="174" t="s">
        <v>380</v>
      </c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254"/>
    </row>
    <row r="599" spans="1:31" s="292" customFormat="1" ht="46.5" customHeight="1" x14ac:dyDescent="0.35">
      <c r="A599" s="394"/>
      <c r="B599" s="391"/>
      <c r="C599" s="406"/>
      <c r="D599" s="439"/>
      <c r="E599" s="397"/>
      <c r="F599" s="291" t="s">
        <v>378</v>
      </c>
      <c r="G599" s="288"/>
      <c r="H599" s="289"/>
      <c r="I599" s="288"/>
      <c r="J599" s="288"/>
      <c r="K599" s="288"/>
      <c r="L599" s="288"/>
      <c r="M599" s="288"/>
      <c r="N599" s="288"/>
      <c r="O599" s="288"/>
      <c r="P599" s="288"/>
      <c r="Q599" s="288"/>
      <c r="R599" s="288"/>
      <c r="S599" s="288"/>
      <c r="T599" s="288"/>
      <c r="U599" s="288"/>
      <c r="V599" s="288"/>
      <c r="W599" s="288"/>
      <c r="X599" s="288"/>
      <c r="Y599" s="288"/>
      <c r="Z599" s="288"/>
      <c r="AA599" s="288"/>
      <c r="AB599" s="288"/>
      <c r="AC599" s="288"/>
      <c r="AD599" s="288"/>
      <c r="AE599" s="290"/>
    </row>
    <row r="600" spans="1:31" s="110" customFormat="1" ht="46.5" customHeight="1" x14ac:dyDescent="0.3">
      <c r="A600" s="395"/>
      <c r="B600" s="392"/>
      <c r="C600" s="389"/>
      <c r="D600" s="440"/>
      <c r="E600" s="398"/>
      <c r="F600" s="171" t="s">
        <v>379</v>
      </c>
      <c r="G600" s="119">
        <f t="shared" ref="G600:AE600" si="260">G601-G599</f>
        <v>0</v>
      </c>
      <c r="H600" s="122">
        <f t="shared" si="260"/>
        <v>0</v>
      </c>
      <c r="I600" s="122">
        <f t="shared" si="260"/>
        <v>0</v>
      </c>
      <c r="J600" s="122">
        <f t="shared" si="260"/>
        <v>0</v>
      </c>
      <c r="K600" s="122">
        <f t="shared" si="260"/>
        <v>0</v>
      </c>
      <c r="L600" s="122">
        <f t="shared" si="260"/>
        <v>0</v>
      </c>
      <c r="M600" s="122">
        <f t="shared" si="260"/>
        <v>0</v>
      </c>
      <c r="N600" s="122">
        <f t="shared" si="260"/>
        <v>0</v>
      </c>
      <c r="O600" s="122">
        <f t="shared" si="260"/>
        <v>0</v>
      </c>
      <c r="P600" s="122">
        <f t="shared" si="260"/>
        <v>0</v>
      </c>
      <c r="Q600" s="122">
        <f t="shared" si="260"/>
        <v>0</v>
      </c>
      <c r="R600" s="122">
        <f t="shared" si="260"/>
        <v>0</v>
      </c>
      <c r="S600" s="122">
        <f t="shared" si="260"/>
        <v>0</v>
      </c>
      <c r="T600" s="122">
        <f t="shared" si="260"/>
        <v>0</v>
      </c>
      <c r="U600" s="122">
        <f t="shared" si="260"/>
        <v>0</v>
      </c>
      <c r="V600" s="122">
        <f t="shared" si="260"/>
        <v>0</v>
      </c>
      <c r="W600" s="122">
        <f t="shared" si="260"/>
        <v>0</v>
      </c>
      <c r="X600" s="122">
        <f t="shared" si="260"/>
        <v>0</v>
      </c>
      <c r="Y600" s="122">
        <f t="shared" si="260"/>
        <v>0</v>
      </c>
      <c r="Z600" s="122">
        <f t="shared" si="260"/>
        <v>0</v>
      </c>
      <c r="AA600" s="122">
        <f t="shared" si="260"/>
        <v>0</v>
      </c>
      <c r="AB600" s="122">
        <f t="shared" si="260"/>
        <v>0</v>
      </c>
      <c r="AC600" s="122">
        <f t="shared" si="260"/>
        <v>0</v>
      </c>
      <c r="AD600" s="119">
        <f t="shared" si="260"/>
        <v>0</v>
      </c>
      <c r="AE600" s="249">
        <f t="shared" si="260"/>
        <v>0</v>
      </c>
    </row>
    <row r="601" spans="1:31" s="110" customFormat="1" ht="46.5" customHeight="1" x14ac:dyDescent="0.3">
      <c r="A601" s="396"/>
      <c r="B601" s="393"/>
      <c r="C601" s="390"/>
      <c r="D601" s="441"/>
      <c r="E601" s="399"/>
      <c r="F601" s="174" t="s">
        <v>380</v>
      </c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254"/>
    </row>
    <row r="602" spans="1:31" s="292" customFormat="1" ht="46.5" customHeight="1" x14ac:dyDescent="0.35">
      <c r="A602" s="394"/>
      <c r="B602" s="391"/>
      <c r="C602" s="406"/>
      <c r="D602" s="439"/>
      <c r="E602" s="397"/>
      <c r="F602" s="291" t="s">
        <v>378</v>
      </c>
      <c r="G602" s="288"/>
      <c r="H602" s="289"/>
      <c r="I602" s="288"/>
      <c r="J602" s="288"/>
      <c r="K602" s="288"/>
      <c r="L602" s="288"/>
      <c r="M602" s="288"/>
      <c r="N602" s="288"/>
      <c r="O602" s="288"/>
      <c r="P602" s="288"/>
      <c r="Q602" s="288"/>
      <c r="R602" s="288"/>
      <c r="S602" s="288"/>
      <c r="T602" s="288"/>
      <c r="U602" s="288"/>
      <c r="V602" s="288"/>
      <c r="W602" s="288"/>
      <c r="X602" s="288"/>
      <c r="Y602" s="288"/>
      <c r="Z602" s="288"/>
      <c r="AA602" s="288"/>
      <c r="AB602" s="288"/>
      <c r="AC602" s="288"/>
      <c r="AD602" s="288"/>
      <c r="AE602" s="290"/>
    </row>
    <row r="603" spans="1:31" s="110" customFormat="1" ht="46.5" customHeight="1" x14ac:dyDescent="0.3">
      <c r="A603" s="395"/>
      <c r="B603" s="392"/>
      <c r="C603" s="389"/>
      <c r="D603" s="440"/>
      <c r="E603" s="398"/>
      <c r="F603" s="171" t="s">
        <v>379</v>
      </c>
      <c r="G603" s="119">
        <f t="shared" ref="G603:AE603" si="261">G604-G602</f>
        <v>0</v>
      </c>
      <c r="H603" s="122">
        <f t="shared" si="261"/>
        <v>0</v>
      </c>
      <c r="I603" s="122">
        <f t="shared" si="261"/>
        <v>0</v>
      </c>
      <c r="J603" s="122">
        <f t="shared" si="261"/>
        <v>0</v>
      </c>
      <c r="K603" s="122">
        <f t="shared" si="261"/>
        <v>0</v>
      </c>
      <c r="L603" s="122">
        <f t="shared" si="261"/>
        <v>0</v>
      </c>
      <c r="M603" s="122">
        <f t="shared" si="261"/>
        <v>0</v>
      </c>
      <c r="N603" s="122">
        <f t="shared" si="261"/>
        <v>0</v>
      </c>
      <c r="O603" s="122">
        <f t="shared" si="261"/>
        <v>0</v>
      </c>
      <c r="P603" s="122">
        <f t="shared" si="261"/>
        <v>0</v>
      </c>
      <c r="Q603" s="122">
        <f t="shared" si="261"/>
        <v>0</v>
      </c>
      <c r="R603" s="122">
        <f t="shared" si="261"/>
        <v>0</v>
      </c>
      <c r="S603" s="122">
        <f t="shared" si="261"/>
        <v>0</v>
      </c>
      <c r="T603" s="122">
        <f t="shared" si="261"/>
        <v>0</v>
      </c>
      <c r="U603" s="122">
        <f t="shared" si="261"/>
        <v>0</v>
      </c>
      <c r="V603" s="122">
        <f t="shared" si="261"/>
        <v>0</v>
      </c>
      <c r="W603" s="122">
        <f t="shared" si="261"/>
        <v>0</v>
      </c>
      <c r="X603" s="122">
        <f t="shared" si="261"/>
        <v>0</v>
      </c>
      <c r="Y603" s="122">
        <f t="shared" si="261"/>
        <v>0</v>
      </c>
      <c r="Z603" s="122">
        <f t="shared" si="261"/>
        <v>0</v>
      </c>
      <c r="AA603" s="122">
        <f t="shared" si="261"/>
        <v>0</v>
      </c>
      <c r="AB603" s="122">
        <f t="shared" si="261"/>
        <v>0</v>
      </c>
      <c r="AC603" s="122">
        <f t="shared" si="261"/>
        <v>0</v>
      </c>
      <c r="AD603" s="119">
        <f t="shared" si="261"/>
        <v>0</v>
      </c>
      <c r="AE603" s="249">
        <f t="shared" si="261"/>
        <v>0</v>
      </c>
    </row>
    <row r="604" spans="1:31" s="110" customFormat="1" ht="46.5" customHeight="1" x14ac:dyDescent="0.3">
      <c r="A604" s="396"/>
      <c r="B604" s="393"/>
      <c r="C604" s="390"/>
      <c r="D604" s="441"/>
      <c r="E604" s="399"/>
      <c r="F604" s="174" t="s">
        <v>380</v>
      </c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  <c r="AA604" s="177"/>
      <c r="AB604" s="177"/>
      <c r="AC604" s="177"/>
      <c r="AD604" s="177"/>
      <c r="AE604" s="254"/>
    </row>
    <row r="605" spans="1:31" s="292" customFormat="1" ht="65.25" customHeight="1" x14ac:dyDescent="0.35">
      <c r="A605" s="394"/>
      <c r="B605" s="391"/>
      <c r="C605" s="406"/>
      <c r="D605" s="385"/>
      <c r="E605" s="382"/>
      <c r="F605" s="291" t="s">
        <v>378</v>
      </c>
      <c r="G605" s="288"/>
      <c r="H605" s="289"/>
      <c r="I605" s="288"/>
      <c r="J605" s="288"/>
      <c r="K605" s="288"/>
      <c r="L605" s="288"/>
      <c r="M605" s="288"/>
      <c r="N605" s="288"/>
      <c r="O605" s="288"/>
      <c r="P605" s="288"/>
      <c r="Q605" s="288"/>
      <c r="R605" s="288"/>
      <c r="S605" s="288"/>
      <c r="T605" s="288"/>
      <c r="U605" s="288"/>
      <c r="V605" s="288"/>
      <c r="W605" s="288"/>
      <c r="X605" s="288"/>
      <c r="Y605" s="288"/>
      <c r="Z605" s="288"/>
      <c r="AA605" s="288"/>
      <c r="AB605" s="288"/>
      <c r="AC605" s="288"/>
      <c r="AD605" s="288"/>
      <c r="AE605" s="290"/>
    </row>
    <row r="606" spans="1:31" s="110" customFormat="1" ht="65.25" customHeight="1" x14ac:dyDescent="0.3">
      <c r="A606" s="395"/>
      <c r="B606" s="392"/>
      <c r="C606" s="389"/>
      <c r="D606" s="386"/>
      <c r="E606" s="383"/>
      <c r="F606" s="171" t="s">
        <v>379</v>
      </c>
      <c r="G606" s="119">
        <f t="shared" ref="G606:AE606" si="262">G607-G605</f>
        <v>0</v>
      </c>
      <c r="H606" s="122">
        <f t="shared" si="262"/>
        <v>0</v>
      </c>
      <c r="I606" s="122">
        <f t="shared" si="262"/>
        <v>0</v>
      </c>
      <c r="J606" s="122">
        <f t="shared" si="262"/>
        <v>0</v>
      </c>
      <c r="K606" s="122">
        <f t="shared" si="262"/>
        <v>0</v>
      </c>
      <c r="L606" s="122">
        <f t="shared" si="262"/>
        <v>0</v>
      </c>
      <c r="M606" s="122">
        <f t="shared" si="262"/>
        <v>0</v>
      </c>
      <c r="N606" s="122">
        <f t="shared" si="262"/>
        <v>0</v>
      </c>
      <c r="O606" s="122">
        <f t="shared" si="262"/>
        <v>0</v>
      </c>
      <c r="P606" s="122">
        <f t="shared" si="262"/>
        <v>0</v>
      </c>
      <c r="Q606" s="122">
        <f t="shared" si="262"/>
        <v>0</v>
      </c>
      <c r="R606" s="122">
        <f t="shared" si="262"/>
        <v>0</v>
      </c>
      <c r="S606" s="122">
        <f t="shared" si="262"/>
        <v>0</v>
      </c>
      <c r="T606" s="122">
        <f t="shared" si="262"/>
        <v>0</v>
      </c>
      <c r="U606" s="122">
        <f t="shared" si="262"/>
        <v>0</v>
      </c>
      <c r="V606" s="122">
        <f t="shared" si="262"/>
        <v>0</v>
      </c>
      <c r="W606" s="122">
        <f t="shared" si="262"/>
        <v>0</v>
      </c>
      <c r="X606" s="122">
        <f t="shared" si="262"/>
        <v>0</v>
      </c>
      <c r="Y606" s="122">
        <f t="shared" si="262"/>
        <v>0</v>
      </c>
      <c r="Z606" s="122">
        <f t="shared" si="262"/>
        <v>0</v>
      </c>
      <c r="AA606" s="122">
        <f t="shared" si="262"/>
        <v>0</v>
      </c>
      <c r="AB606" s="122">
        <f t="shared" si="262"/>
        <v>0</v>
      </c>
      <c r="AC606" s="122">
        <f t="shared" si="262"/>
        <v>0</v>
      </c>
      <c r="AD606" s="119">
        <f t="shared" si="262"/>
        <v>0</v>
      </c>
      <c r="AE606" s="249">
        <f t="shared" si="262"/>
        <v>0</v>
      </c>
    </row>
    <row r="607" spans="1:31" s="110" customFormat="1" ht="65.25" customHeight="1" x14ac:dyDescent="0.3">
      <c r="A607" s="396"/>
      <c r="B607" s="393"/>
      <c r="C607" s="390"/>
      <c r="D607" s="387"/>
      <c r="E607" s="384"/>
      <c r="F607" s="174" t="s">
        <v>380</v>
      </c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  <c r="AA607" s="177"/>
      <c r="AB607" s="177"/>
      <c r="AC607" s="177"/>
      <c r="AD607" s="177"/>
      <c r="AE607" s="254"/>
    </row>
    <row r="608" spans="1:31" s="292" customFormat="1" ht="44.25" customHeight="1" x14ac:dyDescent="0.35">
      <c r="A608" s="394"/>
      <c r="B608" s="391"/>
      <c r="C608" s="406"/>
      <c r="D608" s="439"/>
      <c r="E608" s="397"/>
      <c r="F608" s="291" t="s">
        <v>378</v>
      </c>
      <c r="G608" s="288"/>
      <c r="H608" s="289"/>
      <c r="I608" s="288"/>
      <c r="J608" s="288"/>
      <c r="K608" s="288"/>
      <c r="L608" s="288"/>
      <c r="M608" s="288"/>
      <c r="N608" s="288"/>
      <c r="O608" s="288"/>
      <c r="P608" s="288"/>
      <c r="Q608" s="288"/>
      <c r="R608" s="288"/>
      <c r="S608" s="288"/>
      <c r="T608" s="288"/>
      <c r="U608" s="288"/>
      <c r="V608" s="288"/>
      <c r="W608" s="288"/>
      <c r="X608" s="288"/>
      <c r="Y608" s="288"/>
      <c r="Z608" s="288"/>
      <c r="AA608" s="288"/>
      <c r="AB608" s="288"/>
      <c r="AC608" s="288"/>
      <c r="AD608" s="288"/>
      <c r="AE608" s="290"/>
    </row>
    <row r="609" spans="1:31" s="110" customFormat="1" ht="44.25" customHeight="1" x14ac:dyDescent="0.3">
      <c r="A609" s="395"/>
      <c r="B609" s="392"/>
      <c r="C609" s="389"/>
      <c r="D609" s="440"/>
      <c r="E609" s="398"/>
      <c r="F609" s="171" t="s">
        <v>379</v>
      </c>
      <c r="G609" s="119">
        <f t="shared" ref="G609:AE609" si="263">G610-G608</f>
        <v>0</v>
      </c>
      <c r="H609" s="122">
        <f t="shared" si="263"/>
        <v>0</v>
      </c>
      <c r="I609" s="122">
        <f t="shared" si="263"/>
        <v>0</v>
      </c>
      <c r="J609" s="122">
        <f t="shared" si="263"/>
        <v>0</v>
      </c>
      <c r="K609" s="122">
        <f t="shared" si="263"/>
        <v>0</v>
      </c>
      <c r="L609" s="122">
        <f t="shared" si="263"/>
        <v>0</v>
      </c>
      <c r="M609" s="122">
        <f t="shared" si="263"/>
        <v>0</v>
      </c>
      <c r="N609" s="122">
        <f t="shared" si="263"/>
        <v>0</v>
      </c>
      <c r="O609" s="122">
        <f t="shared" si="263"/>
        <v>0</v>
      </c>
      <c r="P609" s="122">
        <f t="shared" si="263"/>
        <v>0</v>
      </c>
      <c r="Q609" s="122">
        <f t="shared" si="263"/>
        <v>0</v>
      </c>
      <c r="R609" s="122">
        <f t="shared" si="263"/>
        <v>0</v>
      </c>
      <c r="S609" s="122">
        <f t="shared" si="263"/>
        <v>0</v>
      </c>
      <c r="T609" s="122">
        <f t="shared" si="263"/>
        <v>0</v>
      </c>
      <c r="U609" s="122">
        <f t="shared" si="263"/>
        <v>0</v>
      </c>
      <c r="V609" s="122">
        <f t="shared" si="263"/>
        <v>0</v>
      </c>
      <c r="W609" s="122">
        <f t="shared" si="263"/>
        <v>0</v>
      </c>
      <c r="X609" s="122">
        <f t="shared" si="263"/>
        <v>0</v>
      </c>
      <c r="Y609" s="122">
        <f t="shared" si="263"/>
        <v>0</v>
      </c>
      <c r="Z609" s="122">
        <f t="shared" si="263"/>
        <v>0</v>
      </c>
      <c r="AA609" s="122">
        <f t="shared" si="263"/>
        <v>0</v>
      </c>
      <c r="AB609" s="122">
        <f t="shared" si="263"/>
        <v>0</v>
      </c>
      <c r="AC609" s="122">
        <f t="shared" si="263"/>
        <v>0</v>
      </c>
      <c r="AD609" s="119">
        <f t="shared" si="263"/>
        <v>0</v>
      </c>
      <c r="AE609" s="249">
        <f t="shared" si="263"/>
        <v>0</v>
      </c>
    </row>
    <row r="610" spans="1:31" s="110" customFormat="1" ht="44.25" customHeight="1" x14ac:dyDescent="0.3">
      <c r="A610" s="396"/>
      <c r="B610" s="393"/>
      <c r="C610" s="390"/>
      <c r="D610" s="441"/>
      <c r="E610" s="399"/>
      <c r="F610" s="174" t="s">
        <v>380</v>
      </c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  <c r="AA610" s="177"/>
      <c r="AB610" s="177"/>
      <c r="AC610" s="177"/>
      <c r="AD610" s="177"/>
      <c r="AE610" s="254"/>
    </row>
    <row r="611" spans="1:31" s="292" customFormat="1" ht="39" customHeight="1" x14ac:dyDescent="0.35">
      <c r="A611" s="394"/>
      <c r="B611" s="391"/>
      <c r="C611" s="406"/>
      <c r="D611" s="419"/>
      <c r="E611" s="407"/>
      <c r="F611" s="291" t="s">
        <v>378</v>
      </c>
      <c r="G611" s="288"/>
      <c r="H611" s="289"/>
      <c r="I611" s="288"/>
      <c r="J611" s="288"/>
      <c r="K611" s="288"/>
      <c r="L611" s="288"/>
      <c r="M611" s="288"/>
      <c r="N611" s="288"/>
      <c r="O611" s="288"/>
      <c r="P611" s="288"/>
      <c r="Q611" s="288"/>
      <c r="R611" s="288"/>
      <c r="S611" s="288"/>
      <c r="T611" s="288"/>
      <c r="U611" s="288"/>
      <c r="V611" s="288"/>
      <c r="W611" s="288"/>
      <c r="X611" s="288"/>
      <c r="Y611" s="288"/>
      <c r="Z611" s="288"/>
      <c r="AA611" s="288"/>
      <c r="AB611" s="288"/>
      <c r="AC611" s="288"/>
      <c r="AD611" s="288"/>
      <c r="AE611" s="290"/>
    </row>
    <row r="612" spans="1:31" s="110" customFormat="1" ht="39" customHeight="1" x14ac:dyDescent="0.3">
      <c r="A612" s="395"/>
      <c r="B612" s="392"/>
      <c r="C612" s="389"/>
      <c r="D612" s="420"/>
      <c r="E612" s="408"/>
      <c r="F612" s="171" t="s">
        <v>379</v>
      </c>
      <c r="G612" s="119">
        <f t="shared" ref="G612:AE612" si="264">G613-G611</f>
        <v>0</v>
      </c>
      <c r="H612" s="122">
        <f t="shared" si="264"/>
        <v>0</v>
      </c>
      <c r="I612" s="122">
        <f t="shared" si="264"/>
        <v>0</v>
      </c>
      <c r="J612" s="122">
        <f t="shared" si="264"/>
        <v>0</v>
      </c>
      <c r="K612" s="122">
        <f t="shared" si="264"/>
        <v>0</v>
      </c>
      <c r="L612" s="122">
        <f t="shared" si="264"/>
        <v>0</v>
      </c>
      <c r="M612" s="122">
        <f t="shared" si="264"/>
        <v>0</v>
      </c>
      <c r="N612" s="122">
        <f t="shared" si="264"/>
        <v>0</v>
      </c>
      <c r="O612" s="122">
        <f t="shared" si="264"/>
        <v>0</v>
      </c>
      <c r="P612" s="122">
        <f t="shared" si="264"/>
        <v>0</v>
      </c>
      <c r="Q612" s="122">
        <f t="shared" si="264"/>
        <v>0</v>
      </c>
      <c r="R612" s="122">
        <f t="shared" si="264"/>
        <v>0</v>
      </c>
      <c r="S612" s="122">
        <f t="shared" si="264"/>
        <v>0</v>
      </c>
      <c r="T612" s="122">
        <f t="shared" si="264"/>
        <v>0</v>
      </c>
      <c r="U612" s="122">
        <f t="shared" si="264"/>
        <v>0</v>
      </c>
      <c r="V612" s="122">
        <f t="shared" si="264"/>
        <v>0</v>
      </c>
      <c r="W612" s="122">
        <f t="shared" si="264"/>
        <v>0</v>
      </c>
      <c r="X612" s="122">
        <f t="shared" si="264"/>
        <v>0</v>
      </c>
      <c r="Y612" s="122">
        <f t="shared" si="264"/>
        <v>0</v>
      </c>
      <c r="Z612" s="122">
        <f t="shared" si="264"/>
        <v>0</v>
      </c>
      <c r="AA612" s="122">
        <f t="shared" si="264"/>
        <v>0</v>
      </c>
      <c r="AB612" s="122">
        <f t="shared" si="264"/>
        <v>0</v>
      </c>
      <c r="AC612" s="122">
        <f t="shared" si="264"/>
        <v>0</v>
      </c>
      <c r="AD612" s="119">
        <f t="shared" si="264"/>
        <v>0</v>
      </c>
      <c r="AE612" s="249">
        <f t="shared" si="264"/>
        <v>0</v>
      </c>
    </row>
    <row r="613" spans="1:31" s="110" customFormat="1" ht="39" customHeight="1" x14ac:dyDescent="0.3">
      <c r="A613" s="396"/>
      <c r="B613" s="393"/>
      <c r="C613" s="390"/>
      <c r="D613" s="421"/>
      <c r="E613" s="409"/>
      <c r="F613" s="174" t="s">
        <v>380</v>
      </c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  <c r="AA613" s="177"/>
      <c r="AB613" s="177"/>
      <c r="AC613" s="177"/>
      <c r="AD613" s="177"/>
      <c r="AE613" s="254"/>
    </row>
    <row r="614" spans="1:31" s="292" customFormat="1" ht="56.25" customHeight="1" x14ac:dyDescent="0.35">
      <c r="A614" s="394"/>
      <c r="B614" s="391"/>
      <c r="C614" s="406"/>
      <c r="D614" s="385"/>
      <c r="E614" s="382"/>
      <c r="F614" s="291" t="s">
        <v>378</v>
      </c>
      <c r="G614" s="288"/>
      <c r="H614" s="289"/>
      <c r="I614" s="288"/>
      <c r="J614" s="288"/>
      <c r="K614" s="288"/>
      <c r="L614" s="288"/>
      <c r="M614" s="288"/>
      <c r="N614" s="288"/>
      <c r="O614" s="288"/>
      <c r="P614" s="288"/>
      <c r="Q614" s="288"/>
      <c r="R614" s="288"/>
      <c r="S614" s="288"/>
      <c r="T614" s="288"/>
      <c r="U614" s="288"/>
      <c r="V614" s="288"/>
      <c r="W614" s="288"/>
      <c r="X614" s="288"/>
      <c r="Y614" s="288"/>
      <c r="Z614" s="288"/>
      <c r="AA614" s="288"/>
      <c r="AB614" s="288"/>
      <c r="AC614" s="288"/>
      <c r="AD614" s="288"/>
      <c r="AE614" s="290"/>
    </row>
    <row r="615" spans="1:31" s="110" customFormat="1" ht="56.25" customHeight="1" x14ac:dyDescent="0.3">
      <c r="A615" s="395"/>
      <c r="B615" s="392"/>
      <c r="C615" s="389"/>
      <c r="D615" s="386"/>
      <c r="E615" s="383"/>
      <c r="F615" s="171" t="s">
        <v>379</v>
      </c>
      <c r="G615" s="119">
        <f t="shared" ref="G615:AE615" si="265">G616-G614</f>
        <v>0</v>
      </c>
      <c r="H615" s="122">
        <f t="shared" si="265"/>
        <v>0</v>
      </c>
      <c r="I615" s="122">
        <f t="shared" si="265"/>
        <v>0</v>
      </c>
      <c r="J615" s="122">
        <f t="shared" si="265"/>
        <v>0</v>
      </c>
      <c r="K615" s="122">
        <f t="shared" si="265"/>
        <v>0</v>
      </c>
      <c r="L615" s="122">
        <f t="shared" si="265"/>
        <v>0</v>
      </c>
      <c r="M615" s="122">
        <f t="shared" si="265"/>
        <v>0</v>
      </c>
      <c r="N615" s="122">
        <f t="shared" si="265"/>
        <v>0</v>
      </c>
      <c r="O615" s="122">
        <f t="shared" si="265"/>
        <v>0</v>
      </c>
      <c r="P615" s="122">
        <f t="shared" si="265"/>
        <v>0</v>
      </c>
      <c r="Q615" s="122">
        <f t="shared" si="265"/>
        <v>0</v>
      </c>
      <c r="R615" s="122">
        <f t="shared" si="265"/>
        <v>0</v>
      </c>
      <c r="S615" s="122">
        <f t="shared" si="265"/>
        <v>0</v>
      </c>
      <c r="T615" s="122">
        <f t="shared" si="265"/>
        <v>0</v>
      </c>
      <c r="U615" s="122">
        <f t="shared" si="265"/>
        <v>0</v>
      </c>
      <c r="V615" s="122">
        <f t="shared" si="265"/>
        <v>0</v>
      </c>
      <c r="W615" s="122">
        <f t="shared" si="265"/>
        <v>0</v>
      </c>
      <c r="X615" s="122">
        <f t="shared" si="265"/>
        <v>0</v>
      </c>
      <c r="Y615" s="122">
        <f t="shared" si="265"/>
        <v>0</v>
      </c>
      <c r="Z615" s="122">
        <f t="shared" si="265"/>
        <v>0</v>
      </c>
      <c r="AA615" s="122">
        <f t="shared" si="265"/>
        <v>0</v>
      </c>
      <c r="AB615" s="122">
        <f t="shared" si="265"/>
        <v>0</v>
      </c>
      <c r="AC615" s="122">
        <f t="shared" si="265"/>
        <v>0</v>
      </c>
      <c r="AD615" s="119">
        <f t="shared" si="265"/>
        <v>0</v>
      </c>
      <c r="AE615" s="249">
        <f t="shared" si="265"/>
        <v>0</v>
      </c>
    </row>
    <row r="616" spans="1:31" s="110" customFormat="1" ht="56.25" customHeight="1" x14ac:dyDescent="0.3">
      <c r="A616" s="396"/>
      <c r="B616" s="393"/>
      <c r="C616" s="390"/>
      <c r="D616" s="387"/>
      <c r="E616" s="384"/>
      <c r="F616" s="174" t="s">
        <v>380</v>
      </c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  <c r="AA616" s="177"/>
      <c r="AB616" s="177"/>
      <c r="AC616" s="177"/>
      <c r="AD616" s="177"/>
      <c r="AE616" s="177"/>
    </row>
    <row r="617" spans="1:31" s="292" customFormat="1" ht="39" customHeight="1" x14ac:dyDescent="0.35">
      <c r="A617" s="394"/>
      <c r="B617" s="391"/>
      <c r="C617" s="406"/>
      <c r="D617" s="385"/>
      <c r="E617" s="382"/>
      <c r="F617" s="291" t="s">
        <v>378</v>
      </c>
      <c r="G617" s="288"/>
      <c r="H617" s="289"/>
      <c r="I617" s="288"/>
      <c r="J617" s="288"/>
      <c r="K617" s="288"/>
      <c r="L617" s="288"/>
      <c r="M617" s="288"/>
      <c r="N617" s="288"/>
      <c r="O617" s="288"/>
      <c r="P617" s="288"/>
      <c r="Q617" s="288"/>
      <c r="R617" s="288"/>
      <c r="S617" s="288"/>
      <c r="T617" s="288"/>
      <c r="U617" s="288"/>
      <c r="V617" s="288"/>
      <c r="W617" s="288"/>
      <c r="X617" s="288"/>
      <c r="Y617" s="288"/>
      <c r="Z617" s="288"/>
      <c r="AA617" s="288"/>
      <c r="AB617" s="288"/>
      <c r="AC617" s="288"/>
      <c r="AD617" s="288"/>
      <c r="AE617" s="290"/>
    </row>
    <row r="618" spans="1:31" s="110" customFormat="1" ht="39" customHeight="1" x14ac:dyDescent="0.3">
      <c r="A618" s="395"/>
      <c r="B618" s="392"/>
      <c r="C618" s="389"/>
      <c r="D618" s="386"/>
      <c r="E618" s="383"/>
      <c r="F618" s="171" t="s">
        <v>379</v>
      </c>
      <c r="G618" s="119">
        <f t="shared" ref="G618:AE618" si="266">G619-G617</f>
        <v>0</v>
      </c>
      <c r="H618" s="122">
        <f t="shared" si="266"/>
        <v>0</v>
      </c>
      <c r="I618" s="122">
        <f t="shared" si="266"/>
        <v>0</v>
      </c>
      <c r="J618" s="122">
        <f t="shared" si="266"/>
        <v>0</v>
      </c>
      <c r="K618" s="122">
        <f t="shared" si="266"/>
        <v>0</v>
      </c>
      <c r="L618" s="122">
        <f t="shared" si="266"/>
        <v>0</v>
      </c>
      <c r="M618" s="122">
        <f t="shared" si="266"/>
        <v>0</v>
      </c>
      <c r="N618" s="122">
        <f t="shared" si="266"/>
        <v>0</v>
      </c>
      <c r="O618" s="122">
        <f t="shared" si="266"/>
        <v>0</v>
      </c>
      <c r="P618" s="122">
        <f t="shared" si="266"/>
        <v>0</v>
      </c>
      <c r="Q618" s="122">
        <f t="shared" si="266"/>
        <v>0</v>
      </c>
      <c r="R618" s="122">
        <f t="shared" si="266"/>
        <v>0</v>
      </c>
      <c r="S618" s="122">
        <f t="shared" si="266"/>
        <v>0</v>
      </c>
      <c r="T618" s="122">
        <f t="shared" si="266"/>
        <v>0</v>
      </c>
      <c r="U618" s="122">
        <f t="shared" si="266"/>
        <v>0</v>
      </c>
      <c r="V618" s="122">
        <f t="shared" si="266"/>
        <v>0</v>
      </c>
      <c r="W618" s="122">
        <f t="shared" si="266"/>
        <v>0</v>
      </c>
      <c r="X618" s="122">
        <f t="shared" si="266"/>
        <v>0</v>
      </c>
      <c r="Y618" s="122">
        <f t="shared" si="266"/>
        <v>0</v>
      </c>
      <c r="Z618" s="122">
        <f t="shared" si="266"/>
        <v>0</v>
      </c>
      <c r="AA618" s="122">
        <f t="shared" si="266"/>
        <v>0</v>
      </c>
      <c r="AB618" s="122">
        <f t="shared" si="266"/>
        <v>0</v>
      </c>
      <c r="AC618" s="122">
        <f t="shared" si="266"/>
        <v>0</v>
      </c>
      <c r="AD618" s="119">
        <f t="shared" si="266"/>
        <v>0</v>
      </c>
      <c r="AE618" s="249">
        <f t="shared" si="266"/>
        <v>0</v>
      </c>
    </row>
    <row r="619" spans="1:31" s="110" customFormat="1" ht="39" customHeight="1" x14ac:dyDescent="0.3">
      <c r="A619" s="396"/>
      <c r="B619" s="393"/>
      <c r="C619" s="390"/>
      <c r="D619" s="387"/>
      <c r="E619" s="384"/>
      <c r="F619" s="174" t="s">
        <v>380</v>
      </c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  <c r="AA619" s="177"/>
      <c r="AB619" s="177"/>
      <c r="AC619" s="177"/>
      <c r="AD619" s="177"/>
      <c r="AE619" s="254"/>
    </row>
    <row r="620" spans="1:31" s="292" customFormat="1" ht="45.75" customHeight="1" x14ac:dyDescent="0.35">
      <c r="A620" s="394"/>
      <c r="B620" s="391"/>
      <c r="C620" s="406"/>
      <c r="D620" s="385"/>
      <c r="E620" s="382"/>
      <c r="F620" s="291" t="s">
        <v>378</v>
      </c>
      <c r="G620" s="288"/>
      <c r="H620" s="289"/>
      <c r="I620" s="288"/>
      <c r="J620" s="288"/>
      <c r="K620" s="288"/>
      <c r="L620" s="288"/>
      <c r="M620" s="288"/>
      <c r="N620" s="288"/>
      <c r="O620" s="288"/>
      <c r="P620" s="288"/>
      <c r="Q620" s="288"/>
      <c r="R620" s="288"/>
      <c r="S620" s="288"/>
      <c r="T620" s="288"/>
      <c r="U620" s="288"/>
      <c r="V620" s="288"/>
      <c r="W620" s="288"/>
      <c r="X620" s="288"/>
      <c r="Y620" s="288"/>
      <c r="Z620" s="288"/>
      <c r="AA620" s="288"/>
      <c r="AB620" s="288"/>
      <c r="AC620" s="288"/>
      <c r="AD620" s="288"/>
      <c r="AE620" s="290"/>
    </row>
    <row r="621" spans="1:31" s="110" customFormat="1" ht="45.75" customHeight="1" x14ac:dyDescent="0.3">
      <c r="A621" s="395"/>
      <c r="B621" s="392"/>
      <c r="C621" s="389"/>
      <c r="D621" s="386"/>
      <c r="E621" s="383"/>
      <c r="F621" s="171" t="s">
        <v>379</v>
      </c>
      <c r="G621" s="119">
        <f t="shared" ref="G621:AE621" si="267">G622-G620</f>
        <v>0</v>
      </c>
      <c r="H621" s="122">
        <f t="shared" si="267"/>
        <v>0</v>
      </c>
      <c r="I621" s="122">
        <f t="shared" si="267"/>
        <v>0</v>
      </c>
      <c r="J621" s="122">
        <f t="shared" si="267"/>
        <v>0</v>
      </c>
      <c r="K621" s="122">
        <f t="shared" si="267"/>
        <v>0</v>
      </c>
      <c r="L621" s="122">
        <f t="shared" si="267"/>
        <v>0</v>
      </c>
      <c r="M621" s="122">
        <f t="shared" si="267"/>
        <v>0</v>
      </c>
      <c r="N621" s="122">
        <f t="shared" si="267"/>
        <v>0</v>
      </c>
      <c r="O621" s="122">
        <f t="shared" si="267"/>
        <v>0</v>
      </c>
      <c r="P621" s="122">
        <f t="shared" si="267"/>
        <v>0</v>
      </c>
      <c r="Q621" s="122">
        <f t="shared" si="267"/>
        <v>0</v>
      </c>
      <c r="R621" s="122">
        <f t="shared" si="267"/>
        <v>0</v>
      </c>
      <c r="S621" s="122">
        <f t="shared" si="267"/>
        <v>0</v>
      </c>
      <c r="T621" s="122">
        <f t="shared" si="267"/>
        <v>0</v>
      </c>
      <c r="U621" s="122">
        <f t="shared" si="267"/>
        <v>0</v>
      </c>
      <c r="V621" s="122">
        <f t="shared" si="267"/>
        <v>0</v>
      </c>
      <c r="W621" s="122">
        <f t="shared" si="267"/>
        <v>0</v>
      </c>
      <c r="X621" s="122">
        <f t="shared" si="267"/>
        <v>0</v>
      </c>
      <c r="Y621" s="122">
        <f t="shared" si="267"/>
        <v>0</v>
      </c>
      <c r="Z621" s="122">
        <f t="shared" si="267"/>
        <v>0</v>
      </c>
      <c r="AA621" s="122">
        <f t="shared" si="267"/>
        <v>0</v>
      </c>
      <c r="AB621" s="122">
        <f t="shared" si="267"/>
        <v>0</v>
      </c>
      <c r="AC621" s="122">
        <f t="shared" si="267"/>
        <v>0</v>
      </c>
      <c r="AD621" s="119">
        <f t="shared" si="267"/>
        <v>0</v>
      </c>
      <c r="AE621" s="249">
        <f t="shared" si="267"/>
        <v>0</v>
      </c>
    </row>
    <row r="622" spans="1:31" s="110" customFormat="1" ht="45.75" customHeight="1" x14ac:dyDescent="0.3">
      <c r="A622" s="396"/>
      <c r="B622" s="393"/>
      <c r="C622" s="390"/>
      <c r="D622" s="387"/>
      <c r="E622" s="384"/>
      <c r="F622" s="174" t="s">
        <v>380</v>
      </c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  <c r="AA622" s="177"/>
      <c r="AB622" s="177"/>
      <c r="AC622" s="177"/>
      <c r="AD622" s="177"/>
      <c r="AE622" s="254"/>
    </row>
    <row r="623" spans="1:31" s="292" customFormat="1" ht="46.5" customHeight="1" x14ac:dyDescent="0.35">
      <c r="A623" s="394"/>
      <c r="B623" s="391"/>
      <c r="C623" s="406"/>
      <c r="D623" s="385"/>
      <c r="E623" s="382"/>
      <c r="F623" s="291" t="s">
        <v>378</v>
      </c>
      <c r="G623" s="288"/>
      <c r="H623" s="289"/>
      <c r="I623" s="288"/>
      <c r="J623" s="288"/>
      <c r="K623" s="288"/>
      <c r="L623" s="288"/>
      <c r="M623" s="288"/>
      <c r="N623" s="288"/>
      <c r="O623" s="288"/>
      <c r="P623" s="288"/>
      <c r="Q623" s="288"/>
      <c r="R623" s="288"/>
      <c r="S623" s="288"/>
      <c r="T623" s="288"/>
      <c r="U623" s="288"/>
      <c r="V623" s="288"/>
      <c r="W623" s="288"/>
      <c r="X623" s="288"/>
      <c r="Y623" s="288"/>
      <c r="Z623" s="288"/>
      <c r="AA623" s="288"/>
      <c r="AB623" s="288"/>
      <c r="AC623" s="288"/>
      <c r="AD623" s="288"/>
      <c r="AE623" s="290"/>
    </row>
    <row r="624" spans="1:31" s="110" customFormat="1" ht="46.5" customHeight="1" x14ac:dyDescent="0.3">
      <c r="A624" s="395"/>
      <c r="B624" s="392"/>
      <c r="C624" s="389"/>
      <c r="D624" s="386"/>
      <c r="E624" s="383"/>
      <c r="F624" s="171" t="s">
        <v>379</v>
      </c>
      <c r="G624" s="119">
        <f t="shared" ref="G624:AE624" si="268">G625-G623</f>
        <v>0</v>
      </c>
      <c r="H624" s="122">
        <f t="shared" si="268"/>
        <v>0</v>
      </c>
      <c r="I624" s="122">
        <f t="shared" si="268"/>
        <v>0</v>
      </c>
      <c r="J624" s="122">
        <f t="shared" si="268"/>
        <v>0</v>
      </c>
      <c r="K624" s="122">
        <f t="shared" si="268"/>
        <v>0</v>
      </c>
      <c r="L624" s="122">
        <f t="shared" si="268"/>
        <v>0</v>
      </c>
      <c r="M624" s="122">
        <f t="shared" si="268"/>
        <v>0</v>
      </c>
      <c r="N624" s="122">
        <f t="shared" si="268"/>
        <v>0</v>
      </c>
      <c r="O624" s="122">
        <f t="shared" si="268"/>
        <v>0</v>
      </c>
      <c r="P624" s="122">
        <f t="shared" si="268"/>
        <v>0</v>
      </c>
      <c r="Q624" s="122">
        <f t="shared" si="268"/>
        <v>0</v>
      </c>
      <c r="R624" s="122">
        <f t="shared" si="268"/>
        <v>0</v>
      </c>
      <c r="S624" s="122">
        <f t="shared" si="268"/>
        <v>0</v>
      </c>
      <c r="T624" s="122">
        <f t="shared" si="268"/>
        <v>0</v>
      </c>
      <c r="U624" s="122">
        <f t="shared" si="268"/>
        <v>0</v>
      </c>
      <c r="V624" s="122">
        <f t="shared" si="268"/>
        <v>0</v>
      </c>
      <c r="W624" s="122">
        <f t="shared" si="268"/>
        <v>0</v>
      </c>
      <c r="X624" s="122">
        <f t="shared" si="268"/>
        <v>0</v>
      </c>
      <c r="Y624" s="122">
        <f t="shared" si="268"/>
        <v>0</v>
      </c>
      <c r="Z624" s="122">
        <f t="shared" si="268"/>
        <v>0</v>
      </c>
      <c r="AA624" s="122">
        <f t="shared" si="268"/>
        <v>0</v>
      </c>
      <c r="AB624" s="122">
        <f t="shared" si="268"/>
        <v>0</v>
      </c>
      <c r="AC624" s="122">
        <f t="shared" si="268"/>
        <v>0</v>
      </c>
      <c r="AD624" s="119">
        <f t="shared" si="268"/>
        <v>0</v>
      </c>
      <c r="AE624" s="249">
        <f t="shared" si="268"/>
        <v>0</v>
      </c>
    </row>
    <row r="625" spans="1:31" s="110" customFormat="1" ht="46.5" customHeight="1" x14ac:dyDescent="0.3">
      <c r="A625" s="396"/>
      <c r="B625" s="393"/>
      <c r="C625" s="390"/>
      <c r="D625" s="387"/>
      <c r="E625" s="384"/>
      <c r="F625" s="174" t="s">
        <v>380</v>
      </c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  <c r="AA625" s="177"/>
      <c r="AB625" s="177"/>
      <c r="AC625" s="177"/>
      <c r="AD625" s="177"/>
      <c r="AE625" s="254"/>
    </row>
    <row r="626" spans="1:31" s="292" customFormat="1" ht="46.5" customHeight="1" x14ac:dyDescent="0.35">
      <c r="A626" s="394"/>
      <c r="B626" s="391"/>
      <c r="C626" s="406"/>
      <c r="D626" s="385"/>
      <c r="E626" s="382"/>
      <c r="F626" s="291" t="s">
        <v>378</v>
      </c>
      <c r="G626" s="288"/>
      <c r="H626" s="289"/>
      <c r="I626" s="288"/>
      <c r="J626" s="288"/>
      <c r="K626" s="288"/>
      <c r="L626" s="288"/>
      <c r="M626" s="288"/>
      <c r="N626" s="288"/>
      <c r="O626" s="288"/>
      <c r="P626" s="288"/>
      <c r="Q626" s="288"/>
      <c r="R626" s="288"/>
      <c r="S626" s="288"/>
      <c r="T626" s="288"/>
      <c r="U626" s="288"/>
      <c r="V626" s="288"/>
      <c r="W626" s="288"/>
      <c r="X626" s="288"/>
      <c r="Y626" s="288"/>
      <c r="Z626" s="288"/>
      <c r="AA626" s="288"/>
      <c r="AB626" s="288"/>
      <c r="AC626" s="288"/>
      <c r="AD626" s="288"/>
      <c r="AE626" s="290"/>
    </row>
    <row r="627" spans="1:31" s="110" customFormat="1" ht="46.5" customHeight="1" x14ac:dyDescent="0.3">
      <c r="A627" s="395"/>
      <c r="B627" s="392"/>
      <c r="C627" s="389"/>
      <c r="D627" s="386"/>
      <c r="E627" s="383"/>
      <c r="F627" s="171" t="s">
        <v>379</v>
      </c>
      <c r="G627" s="119">
        <f t="shared" ref="G627:AE627" si="269">G628-G626</f>
        <v>0</v>
      </c>
      <c r="H627" s="122">
        <f t="shared" si="269"/>
        <v>0</v>
      </c>
      <c r="I627" s="122">
        <f t="shared" si="269"/>
        <v>0</v>
      </c>
      <c r="J627" s="122">
        <f t="shared" si="269"/>
        <v>0</v>
      </c>
      <c r="K627" s="122">
        <f t="shared" si="269"/>
        <v>0</v>
      </c>
      <c r="L627" s="122">
        <f t="shared" si="269"/>
        <v>0</v>
      </c>
      <c r="M627" s="122">
        <f t="shared" si="269"/>
        <v>0</v>
      </c>
      <c r="N627" s="122">
        <f t="shared" si="269"/>
        <v>0</v>
      </c>
      <c r="O627" s="122">
        <f t="shared" si="269"/>
        <v>0</v>
      </c>
      <c r="P627" s="122">
        <f t="shared" si="269"/>
        <v>0</v>
      </c>
      <c r="Q627" s="122">
        <f t="shared" si="269"/>
        <v>0</v>
      </c>
      <c r="R627" s="122">
        <f t="shared" si="269"/>
        <v>0</v>
      </c>
      <c r="S627" s="122">
        <f t="shared" si="269"/>
        <v>0</v>
      </c>
      <c r="T627" s="122">
        <f t="shared" si="269"/>
        <v>0</v>
      </c>
      <c r="U627" s="122">
        <f t="shared" si="269"/>
        <v>0</v>
      </c>
      <c r="V627" s="122">
        <f t="shared" si="269"/>
        <v>0</v>
      </c>
      <c r="W627" s="122">
        <f t="shared" si="269"/>
        <v>0</v>
      </c>
      <c r="X627" s="122">
        <f t="shared" si="269"/>
        <v>0</v>
      </c>
      <c r="Y627" s="122">
        <f t="shared" si="269"/>
        <v>0</v>
      </c>
      <c r="Z627" s="122">
        <f t="shared" si="269"/>
        <v>0</v>
      </c>
      <c r="AA627" s="122">
        <f t="shared" si="269"/>
        <v>0</v>
      </c>
      <c r="AB627" s="122">
        <f t="shared" si="269"/>
        <v>0</v>
      </c>
      <c r="AC627" s="122">
        <f t="shared" si="269"/>
        <v>0</v>
      </c>
      <c r="AD627" s="119">
        <f t="shared" si="269"/>
        <v>0</v>
      </c>
      <c r="AE627" s="249">
        <f t="shared" si="269"/>
        <v>0</v>
      </c>
    </row>
    <row r="628" spans="1:31" s="110" customFormat="1" ht="46.5" customHeight="1" x14ac:dyDescent="0.3">
      <c r="A628" s="396"/>
      <c r="B628" s="393"/>
      <c r="C628" s="390"/>
      <c r="D628" s="387"/>
      <c r="E628" s="384"/>
      <c r="F628" s="174" t="s">
        <v>380</v>
      </c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  <c r="AA628" s="177"/>
      <c r="AB628" s="177"/>
      <c r="AC628" s="177"/>
      <c r="AD628" s="177"/>
      <c r="AE628" s="254"/>
    </row>
    <row r="629" spans="1:31" s="292" customFormat="1" ht="39" customHeight="1" x14ac:dyDescent="0.35">
      <c r="A629" s="394"/>
      <c r="B629" s="391"/>
      <c r="C629" s="406"/>
      <c r="D629" s="385"/>
      <c r="E629" s="382"/>
      <c r="F629" s="291" t="s">
        <v>378</v>
      </c>
      <c r="G629" s="288"/>
      <c r="H629" s="289"/>
      <c r="I629" s="288"/>
      <c r="J629" s="288"/>
      <c r="K629" s="288"/>
      <c r="L629" s="288"/>
      <c r="M629" s="288"/>
      <c r="N629" s="288"/>
      <c r="O629" s="288"/>
      <c r="P629" s="288"/>
      <c r="Q629" s="288"/>
      <c r="R629" s="288"/>
      <c r="S629" s="288"/>
      <c r="T629" s="288"/>
      <c r="U629" s="288"/>
      <c r="V629" s="288"/>
      <c r="W629" s="288"/>
      <c r="X629" s="288"/>
      <c r="Y629" s="288"/>
      <c r="Z629" s="288"/>
      <c r="AA629" s="288"/>
      <c r="AB629" s="288"/>
      <c r="AC629" s="288"/>
      <c r="AD629" s="288"/>
      <c r="AE629" s="290"/>
    </row>
    <row r="630" spans="1:31" s="110" customFormat="1" ht="39" customHeight="1" x14ac:dyDescent="0.3">
      <c r="A630" s="395"/>
      <c r="B630" s="392"/>
      <c r="C630" s="389"/>
      <c r="D630" s="386"/>
      <c r="E630" s="383"/>
      <c r="F630" s="171" t="s">
        <v>379</v>
      </c>
      <c r="G630" s="119">
        <f t="shared" ref="G630:AE630" si="270">G631-G629</f>
        <v>0</v>
      </c>
      <c r="H630" s="122">
        <f t="shared" si="270"/>
        <v>0</v>
      </c>
      <c r="I630" s="122">
        <f t="shared" si="270"/>
        <v>0</v>
      </c>
      <c r="J630" s="122">
        <f t="shared" si="270"/>
        <v>0</v>
      </c>
      <c r="K630" s="122">
        <f t="shared" si="270"/>
        <v>0</v>
      </c>
      <c r="L630" s="122">
        <f t="shared" si="270"/>
        <v>0</v>
      </c>
      <c r="M630" s="122">
        <f t="shared" si="270"/>
        <v>0</v>
      </c>
      <c r="N630" s="122">
        <f t="shared" si="270"/>
        <v>0</v>
      </c>
      <c r="O630" s="122">
        <f t="shared" si="270"/>
        <v>0</v>
      </c>
      <c r="P630" s="122">
        <f t="shared" si="270"/>
        <v>0</v>
      </c>
      <c r="Q630" s="122">
        <f t="shared" si="270"/>
        <v>0</v>
      </c>
      <c r="R630" s="122">
        <f t="shared" si="270"/>
        <v>0</v>
      </c>
      <c r="S630" s="122">
        <f t="shared" si="270"/>
        <v>0</v>
      </c>
      <c r="T630" s="122">
        <f t="shared" si="270"/>
        <v>0</v>
      </c>
      <c r="U630" s="122">
        <f t="shared" si="270"/>
        <v>0</v>
      </c>
      <c r="V630" s="122">
        <f t="shared" si="270"/>
        <v>0</v>
      </c>
      <c r="W630" s="122">
        <f t="shared" si="270"/>
        <v>0</v>
      </c>
      <c r="X630" s="122">
        <f t="shared" si="270"/>
        <v>0</v>
      </c>
      <c r="Y630" s="122">
        <f t="shared" si="270"/>
        <v>0</v>
      </c>
      <c r="Z630" s="122">
        <f t="shared" si="270"/>
        <v>0</v>
      </c>
      <c r="AA630" s="122">
        <f t="shared" si="270"/>
        <v>0</v>
      </c>
      <c r="AB630" s="122">
        <f t="shared" si="270"/>
        <v>0</v>
      </c>
      <c r="AC630" s="122">
        <f t="shared" si="270"/>
        <v>0</v>
      </c>
      <c r="AD630" s="119">
        <f t="shared" si="270"/>
        <v>0</v>
      </c>
      <c r="AE630" s="249">
        <f t="shared" si="270"/>
        <v>0</v>
      </c>
    </row>
    <row r="631" spans="1:31" s="110" customFormat="1" ht="39" customHeight="1" x14ac:dyDescent="0.3">
      <c r="A631" s="396"/>
      <c r="B631" s="393"/>
      <c r="C631" s="390"/>
      <c r="D631" s="387"/>
      <c r="E631" s="384"/>
      <c r="F631" s="174" t="s">
        <v>380</v>
      </c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  <c r="AA631" s="177"/>
      <c r="AB631" s="177"/>
      <c r="AC631" s="177"/>
      <c r="AD631" s="177"/>
      <c r="AE631" s="254"/>
    </row>
    <row r="632" spans="1:31" s="292" customFormat="1" ht="39" customHeight="1" x14ac:dyDescent="0.35">
      <c r="A632" s="394"/>
      <c r="B632" s="391"/>
      <c r="C632" s="406"/>
      <c r="D632" s="385"/>
      <c r="E632" s="382"/>
      <c r="F632" s="291" t="s">
        <v>378</v>
      </c>
      <c r="G632" s="288"/>
      <c r="H632" s="289"/>
      <c r="I632" s="288"/>
      <c r="J632" s="288"/>
      <c r="K632" s="288"/>
      <c r="L632" s="288"/>
      <c r="M632" s="288"/>
      <c r="N632" s="288"/>
      <c r="O632" s="288"/>
      <c r="P632" s="288"/>
      <c r="Q632" s="288"/>
      <c r="R632" s="288"/>
      <c r="S632" s="288"/>
      <c r="T632" s="288"/>
      <c r="U632" s="288"/>
      <c r="V632" s="288"/>
      <c r="W632" s="288"/>
      <c r="X632" s="288"/>
      <c r="Y632" s="288"/>
      <c r="Z632" s="288"/>
      <c r="AA632" s="288"/>
      <c r="AB632" s="288"/>
      <c r="AC632" s="288"/>
      <c r="AD632" s="288"/>
      <c r="AE632" s="290"/>
    </row>
    <row r="633" spans="1:31" s="110" customFormat="1" ht="39" customHeight="1" x14ac:dyDescent="0.3">
      <c r="A633" s="395"/>
      <c r="B633" s="392"/>
      <c r="C633" s="389"/>
      <c r="D633" s="386"/>
      <c r="E633" s="383"/>
      <c r="F633" s="171" t="s">
        <v>379</v>
      </c>
      <c r="G633" s="119">
        <f t="shared" ref="G633:AE633" si="271">G634-G632</f>
        <v>0</v>
      </c>
      <c r="H633" s="122">
        <f t="shared" si="271"/>
        <v>0</v>
      </c>
      <c r="I633" s="122">
        <f t="shared" si="271"/>
        <v>0</v>
      </c>
      <c r="J633" s="122">
        <f t="shared" si="271"/>
        <v>0</v>
      </c>
      <c r="K633" s="122">
        <f t="shared" si="271"/>
        <v>0</v>
      </c>
      <c r="L633" s="122">
        <f t="shared" si="271"/>
        <v>0</v>
      </c>
      <c r="M633" s="122">
        <f t="shared" si="271"/>
        <v>0</v>
      </c>
      <c r="N633" s="122">
        <f t="shared" si="271"/>
        <v>0</v>
      </c>
      <c r="O633" s="122">
        <f t="shared" si="271"/>
        <v>0</v>
      </c>
      <c r="P633" s="122">
        <f t="shared" si="271"/>
        <v>0</v>
      </c>
      <c r="Q633" s="122">
        <f t="shared" si="271"/>
        <v>0</v>
      </c>
      <c r="R633" s="122">
        <f t="shared" si="271"/>
        <v>0</v>
      </c>
      <c r="S633" s="122">
        <f t="shared" si="271"/>
        <v>0</v>
      </c>
      <c r="T633" s="122">
        <f t="shared" si="271"/>
        <v>0</v>
      </c>
      <c r="U633" s="122">
        <f t="shared" si="271"/>
        <v>0</v>
      </c>
      <c r="V633" s="122">
        <f t="shared" si="271"/>
        <v>0</v>
      </c>
      <c r="W633" s="122">
        <f t="shared" si="271"/>
        <v>0</v>
      </c>
      <c r="X633" s="122">
        <f t="shared" si="271"/>
        <v>0</v>
      </c>
      <c r="Y633" s="122">
        <f t="shared" si="271"/>
        <v>0</v>
      </c>
      <c r="Z633" s="122">
        <f t="shared" si="271"/>
        <v>0</v>
      </c>
      <c r="AA633" s="122">
        <f t="shared" si="271"/>
        <v>0</v>
      </c>
      <c r="AB633" s="122">
        <f t="shared" si="271"/>
        <v>0</v>
      </c>
      <c r="AC633" s="122">
        <f t="shared" si="271"/>
        <v>0</v>
      </c>
      <c r="AD633" s="119">
        <f t="shared" si="271"/>
        <v>0</v>
      </c>
      <c r="AE633" s="249">
        <f t="shared" si="271"/>
        <v>0</v>
      </c>
    </row>
    <row r="634" spans="1:31" s="110" customFormat="1" ht="39" customHeight="1" x14ac:dyDescent="0.3">
      <c r="A634" s="396"/>
      <c r="B634" s="393"/>
      <c r="C634" s="390"/>
      <c r="D634" s="387"/>
      <c r="E634" s="384"/>
      <c r="F634" s="174" t="s">
        <v>380</v>
      </c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  <c r="AA634" s="177"/>
      <c r="AB634" s="177"/>
      <c r="AC634" s="177"/>
      <c r="AD634" s="177"/>
      <c r="AE634" s="254"/>
    </row>
    <row r="635" spans="1:31" s="292" customFormat="1" ht="42.75" customHeight="1" x14ac:dyDescent="0.35">
      <c r="A635" s="394"/>
      <c r="B635" s="391"/>
      <c r="C635" s="406"/>
      <c r="D635" s="385"/>
      <c r="E635" s="382"/>
      <c r="F635" s="291" t="s">
        <v>378</v>
      </c>
      <c r="G635" s="288"/>
      <c r="H635" s="289"/>
      <c r="I635" s="288"/>
      <c r="J635" s="288"/>
      <c r="K635" s="288"/>
      <c r="L635" s="288"/>
      <c r="M635" s="288"/>
      <c r="N635" s="288"/>
      <c r="O635" s="288"/>
      <c r="P635" s="288"/>
      <c r="Q635" s="288"/>
      <c r="R635" s="288"/>
      <c r="S635" s="288"/>
      <c r="T635" s="288"/>
      <c r="U635" s="288"/>
      <c r="V635" s="288"/>
      <c r="W635" s="288"/>
      <c r="X635" s="288"/>
      <c r="Y635" s="288"/>
      <c r="Z635" s="288"/>
      <c r="AA635" s="288"/>
      <c r="AB635" s="288"/>
      <c r="AC635" s="288"/>
      <c r="AD635" s="288"/>
      <c r="AE635" s="290"/>
    </row>
    <row r="636" spans="1:31" s="110" customFormat="1" ht="42.75" customHeight="1" x14ac:dyDescent="0.3">
      <c r="A636" s="395"/>
      <c r="B636" s="392"/>
      <c r="C636" s="389"/>
      <c r="D636" s="386"/>
      <c r="E636" s="383"/>
      <c r="F636" s="171" t="s">
        <v>379</v>
      </c>
      <c r="G636" s="119">
        <f t="shared" ref="G636:AE636" si="272">G637-G635</f>
        <v>0</v>
      </c>
      <c r="H636" s="122">
        <f t="shared" si="272"/>
        <v>0</v>
      </c>
      <c r="I636" s="122">
        <f t="shared" si="272"/>
        <v>0</v>
      </c>
      <c r="J636" s="122">
        <f t="shared" si="272"/>
        <v>0</v>
      </c>
      <c r="K636" s="122">
        <f t="shared" si="272"/>
        <v>0</v>
      </c>
      <c r="L636" s="122">
        <f t="shared" si="272"/>
        <v>0</v>
      </c>
      <c r="M636" s="122">
        <f t="shared" si="272"/>
        <v>0</v>
      </c>
      <c r="N636" s="122">
        <f t="shared" si="272"/>
        <v>0</v>
      </c>
      <c r="O636" s="122">
        <f t="shared" si="272"/>
        <v>0</v>
      </c>
      <c r="P636" s="122">
        <f t="shared" si="272"/>
        <v>0</v>
      </c>
      <c r="Q636" s="122">
        <f t="shared" si="272"/>
        <v>0</v>
      </c>
      <c r="R636" s="122">
        <f t="shared" si="272"/>
        <v>0</v>
      </c>
      <c r="S636" s="122">
        <f t="shared" si="272"/>
        <v>0</v>
      </c>
      <c r="T636" s="122">
        <f t="shared" si="272"/>
        <v>0</v>
      </c>
      <c r="U636" s="122">
        <f t="shared" si="272"/>
        <v>0</v>
      </c>
      <c r="V636" s="122">
        <f t="shared" si="272"/>
        <v>0</v>
      </c>
      <c r="W636" s="122">
        <f t="shared" si="272"/>
        <v>0</v>
      </c>
      <c r="X636" s="122">
        <f t="shared" si="272"/>
        <v>0</v>
      </c>
      <c r="Y636" s="122">
        <f t="shared" si="272"/>
        <v>0</v>
      </c>
      <c r="Z636" s="122">
        <f t="shared" si="272"/>
        <v>0</v>
      </c>
      <c r="AA636" s="122">
        <f t="shared" si="272"/>
        <v>0</v>
      </c>
      <c r="AB636" s="122">
        <f t="shared" si="272"/>
        <v>0</v>
      </c>
      <c r="AC636" s="122">
        <f t="shared" si="272"/>
        <v>0</v>
      </c>
      <c r="AD636" s="119">
        <f t="shared" si="272"/>
        <v>0</v>
      </c>
      <c r="AE636" s="249">
        <f t="shared" si="272"/>
        <v>0</v>
      </c>
    </row>
    <row r="637" spans="1:31" s="110" customFormat="1" ht="42.75" customHeight="1" x14ac:dyDescent="0.3">
      <c r="A637" s="396"/>
      <c r="B637" s="393"/>
      <c r="C637" s="390"/>
      <c r="D637" s="387"/>
      <c r="E637" s="384"/>
      <c r="F637" s="174" t="s">
        <v>380</v>
      </c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  <c r="AA637" s="177"/>
      <c r="AB637" s="177"/>
      <c r="AC637" s="177"/>
      <c r="AD637" s="177"/>
      <c r="AE637" s="254"/>
    </row>
    <row r="638" spans="1:31" s="292" customFormat="1" ht="42.75" customHeight="1" x14ac:dyDescent="0.35">
      <c r="A638" s="394"/>
      <c r="B638" s="391"/>
      <c r="C638" s="406"/>
      <c r="D638" s="385"/>
      <c r="E638" s="382"/>
      <c r="F638" s="291" t="s">
        <v>378</v>
      </c>
      <c r="G638" s="288"/>
      <c r="H638" s="289"/>
      <c r="I638" s="288"/>
      <c r="J638" s="288"/>
      <c r="K638" s="288"/>
      <c r="L638" s="288"/>
      <c r="M638" s="288"/>
      <c r="N638" s="288"/>
      <c r="O638" s="288"/>
      <c r="P638" s="288"/>
      <c r="Q638" s="288"/>
      <c r="R638" s="288"/>
      <c r="S638" s="288"/>
      <c r="T638" s="288"/>
      <c r="U638" s="288"/>
      <c r="V638" s="288"/>
      <c r="W638" s="288"/>
      <c r="X638" s="288"/>
      <c r="Y638" s="288"/>
      <c r="Z638" s="288"/>
      <c r="AA638" s="288"/>
      <c r="AB638" s="288"/>
      <c r="AC638" s="288"/>
      <c r="AD638" s="288"/>
      <c r="AE638" s="290"/>
    </row>
    <row r="639" spans="1:31" s="110" customFormat="1" ht="42.75" customHeight="1" x14ac:dyDescent="0.3">
      <c r="A639" s="395"/>
      <c r="B639" s="392"/>
      <c r="C639" s="389"/>
      <c r="D639" s="386"/>
      <c r="E639" s="383"/>
      <c r="F639" s="171" t="s">
        <v>379</v>
      </c>
      <c r="G639" s="119">
        <f t="shared" ref="G639:AE639" si="273">G640-G638</f>
        <v>0</v>
      </c>
      <c r="H639" s="122">
        <f t="shared" si="273"/>
        <v>0</v>
      </c>
      <c r="I639" s="122">
        <f t="shared" si="273"/>
        <v>0</v>
      </c>
      <c r="J639" s="122">
        <f t="shared" si="273"/>
        <v>0</v>
      </c>
      <c r="K639" s="122">
        <f t="shared" si="273"/>
        <v>0</v>
      </c>
      <c r="L639" s="122">
        <f t="shared" si="273"/>
        <v>0</v>
      </c>
      <c r="M639" s="122">
        <f t="shared" si="273"/>
        <v>0</v>
      </c>
      <c r="N639" s="122">
        <f t="shared" si="273"/>
        <v>0</v>
      </c>
      <c r="O639" s="122">
        <f t="shared" si="273"/>
        <v>0</v>
      </c>
      <c r="P639" s="122">
        <f t="shared" si="273"/>
        <v>0</v>
      </c>
      <c r="Q639" s="122">
        <f t="shared" si="273"/>
        <v>0</v>
      </c>
      <c r="R639" s="122">
        <f t="shared" si="273"/>
        <v>0</v>
      </c>
      <c r="S639" s="122">
        <f t="shared" si="273"/>
        <v>0</v>
      </c>
      <c r="T639" s="122">
        <f t="shared" si="273"/>
        <v>0</v>
      </c>
      <c r="U639" s="122">
        <f t="shared" si="273"/>
        <v>0</v>
      </c>
      <c r="V639" s="122">
        <f t="shared" si="273"/>
        <v>0</v>
      </c>
      <c r="W639" s="122">
        <f t="shared" si="273"/>
        <v>0</v>
      </c>
      <c r="X639" s="122">
        <f t="shared" si="273"/>
        <v>0</v>
      </c>
      <c r="Y639" s="122">
        <f t="shared" si="273"/>
        <v>0</v>
      </c>
      <c r="Z639" s="122">
        <f t="shared" si="273"/>
        <v>0</v>
      </c>
      <c r="AA639" s="122">
        <f t="shared" si="273"/>
        <v>0</v>
      </c>
      <c r="AB639" s="122">
        <f t="shared" si="273"/>
        <v>0</v>
      </c>
      <c r="AC639" s="122">
        <f t="shared" si="273"/>
        <v>0</v>
      </c>
      <c r="AD639" s="119">
        <f t="shared" si="273"/>
        <v>0</v>
      </c>
      <c r="AE639" s="249">
        <f t="shared" si="273"/>
        <v>0</v>
      </c>
    </row>
    <row r="640" spans="1:31" s="110" customFormat="1" ht="42.75" customHeight="1" x14ac:dyDescent="0.3">
      <c r="A640" s="396"/>
      <c r="B640" s="393"/>
      <c r="C640" s="390"/>
      <c r="D640" s="387"/>
      <c r="E640" s="384"/>
      <c r="F640" s="174" t="s">
        <v>380</v>
      </c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  <c r="AA640" s="177"/>
      <c r="AB640" s="177"/>
      <c r="AC640" s="177"/>
      <c r="AD640" s="177"/>
      <c r="AE640" s="254"/>
    </row>
    <row r="641" spans="1:31" s="292" customFormat="1" ht="42.75" customHeight="1" x14ac:dyDescent="0.35">
      <c r="A641" s="394"/>
      <c r="B641" s="391"/>
      <c r="C641" s="406"/>
      <c r="D641" s="385"/>
      <c r="E641" s="382"/>
      <c r="F641" s="291" t="s">
        <v>378</v>
      </c>
      <c r="G641" s="288"/>
      <c r="H641" s="289"/>
      <c r="I641" s="288"/>
      <c r="J641" s="288"/>
      <c r="K641" s="288"/>
      <c r="L641" s="288"/>
      <c r="M641" s="288"/>
      <c r="N641" s="288"/>
      <c r="O641" s="288"/>
      <c r="P641" s="288"/>
      <c r="Q641" s="288"/>
      <c r="R641" s="288"/>
      <c r="S641" s="288"/>
      <c r="T641" s="288"/>
      <c r="U641" s="288"/>
      <c r="V641" s="288"/>
      <c r="W641" s="288"/>
      <c r="X641" s="288"/>
      <c r="Y641" s="288"/>
      <c r="Z641" s="288"/>
      <c r="AA641" s="288"/>
      <c r="AB641" s="288"/>
      <c r="AC641" s="288"/>
      <c r="AD641" s="288"/>
      <c r="AE641" s="290"/>
    </row>
    <row r="642" spans="1:31" s="110" customFormat="1" ht="42.75" customHeight="1" x14ac:dyDescent="0.3">
      <c r="A642" s="395"/>
      <c r="B642" s="392"/>
      <c r="C642" s="389"/>
      <c r="D642" s="386"/>
      <c r="E642" s="383"/>
      <c r="F642" s="171" t="s">
        <v>379</v>
      </c>
      <c r="G642" s="119">
        <f t="shared" ref="G642:AE642" si="274">G643-G641</f>
        <v>0</v>
      </c>
      <c r="H642" s="122">
        <f t="shared" si="274"/>
        <v>0</v>
      </c>
      <c r="I642" s="122">
        <f t="shared" si="274"/>
        <v>0</v>
      </c>
      <c r="J642" s="122">
        <f t="shared" si="274"/>
        <v>0</v>
      </c>
      <c r="K642" s="122">
        <f t="shared" si="274"/>
        <v>0</v>
      </c>
      <c r="L642" s="122">
        <f t="shared" si="274"/>
        <v>0</v>
      </c>
      <c r="M642" s="122">
        <f t="shared" si="274"/>
        <v>0</v>
      </c>
      <c r="N642" s="122">
        <f t="shared" si="274"/>
        <v>0</v>
      </c>
      <c r="O642" s="122">
        <f t="shared" si="274"/>
        <v>0</v>
      </c>
      <c r="P642" s="122">
        <f t="shared" si="274"/>
        <v>0</v>
      </c>
      <c r="Q642" s="122">
        <f t="shared" si="274"/>
        <v>0</v>
      </c>
      <c r="R642" s="122">
        <f t="shared" si="274"/>
        <v>0</v>
      </c>
      <c r="S642" s="122">
        <f t="shared" si="274"/>
        <v>0</v>
      </c>
      <c r="T642" s="122">
        <f t="shared" si="274"/>
        <v>0</v>
      </c>
      <c r="U642" s="122">
        <f t="shared" si="274"/>
        <v>0</v>
      </c>
      <c r="V642" s="122">
        <f t="shared" si="274"/>
        <v>0</v>
      </c>
      <c r="W642" s="122">
        <f t="shared" si="274"/>
        <v>0</v>
      </c>
      <c r="X642" s="122">
        <f t="shared" si="274"/>
        <v>0</v>
      </c>
      <c r="Y642" s="122">
        <f t="shared" si="274"/>
        <v>0</v>
      </c>
      <c r="Z642" s="122">
        <f t="shared" si="274"/>
        <v>0</v>
      </c>
      <c r="AA642" s="122">
        <f t="shared" si="274"/>
        <v>0</v>
      </c>
      <c r="AB642" s="122">
        <f t="shared" si="274"/>
        <v>0</v>
      </c>
      <c r="AC642" s="122">
        <f t="shared" si="274"/>
        <v>0</v>
      </c>
      <c r="AD642" s="119">
        <f t="shared" si="274"/>
        <v>0</v>
      </c>
      <c r="AE642" s="249">
        <f t="shared" si="274"/>
        <v>0</v>
      </c>
    </row>
    <row r="643" spans="1:31" s="110" customFormat="1" ht="42.75" customHeight="1" x14ac:dyDescent="0.3">
      <c r="A643" s="396"/>
      <c r="B643" s="393"/>
      <c r="C643" s="390"/>
      <c r="D643" s="387"/>
      <c r="E643" s="384"/>
      <c r="F643" s="174" t="s">
        <v>380</v>
      </c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  <c r="AA643" s="177"/>
      <c r="AB643" s="177"/>
      <c r="AC643" s="177"/>
      <c r="AD643" s="177"/>
      <c r="AE643" s="254"/>
    </row>
    <row r="644" spans="1:31" s="292" customFormat="1" ht="42.75" customHeight="1" x14ac:dyDescent="0.35">
      <c r="A644" s="394"/>
      <c r="B644" s="391"/>
      <c r="C644" s="406"/>
      <c r="D644" s="385"/>
      <c r="E644" s="382"/>
      <c r="F644" s="291" t="s">
        <v>378</v>
      </c>
      <c r="G644" s="288"/>
      <c r="H644" s="289"/>
      <c r="I644" s="288"/>
      <c r="J644" s="288"/>
      <c r="K644" s="288"/>
      <c r="L644" s="288"/>
      <c r="M644" s="288"/>
      <c r="N644" s="288"/>
      <c r="O644" s="288"/>
      <c r="P644" s="288"/>
      <c r="Q644" s="288"/>
      <c r="R644" s="288"/>
      <c r="S644" s="288"/>
      <c r="T644" s="288"/>
      <c r="U644" s="288"/>
      <c r="V644" s="288"/>
      <c r="W644" s="288"/>
      <c r="X644" s="288"/>
      <c r="Y644" s="288"/>
      <c r="Z644" s="288"/>
      <c r="AA644" s="288"/>
      <c r="AB644" s="288"/>
      <c r="AC644" s="288"/>
      <c r="AD644" s="288"/>
      <c r="AE644" s="290"/>
    </row>
    <row r="645" spans="1:31" s="110" customFormat="1" ht="42.75" customHeight="1" x14ac:dyDescent="0.3">
      <c r="A645" s="395"/>
      <c r="B645" s="392"/>
      <c r="C645" s="389"/>
      <c r="D645" s="386"/>
      <c r="E645" s="383"/>
      <c r="F645" s="171" t="s">
        <v>379</v>
      </c>
      <c r="G645" s="119">
        <f t="shared" ref="G645:AE645" si="275">G646-G644</f>
        <v>0</v>
      </c>
      <c r="H645" s="122">
        <f t="shared" si="275"/>
        <v>0</v>
      </c>
      <c r="I645" s="122">
        <f t="shared" si="275"/>
        <v>0</v>
      </c>
      <c r="J645" s="122">
        <f t="shared" si="275"/>
        <v>0</v>
      </c>
      <c r="K645" s="122">
        <f t="shared" si="275"/>
        <v>0</v>
      </c>
      <c r="L645" s="122">
        <f t="shared" si="275"/>
        <v>0</v>
      </c>
      <c r="M645" s="122">
        <f t="shared" si="275"/>
        <v>0</v>
      </c>
      <c r="N645" s="122">
        <f t="shared" si="275"/>
        <v>0</v>
      </c>
      <c r="O645" s="122">
        <f t="shared" si="275"/>
        <v>0</v>
      </c>
      <c r="P645" s="122">
        <f t="shared" si="275"/>
        <v>0</v>
      </c>
      <c r="Q645" s="122">
        <f t="shared" si="275"/>
        <v>0</v>
      </c>
      <c r="R645" s="122">
        <f t="shared" si="275"/>
        <v>0</v>
      </c>
      <c r="S645" s="122">
        <f t="shared" si="275"/>
        <v>0</v>
      </c>
      <c r="T645" s="122">
        <f t="shared" si="275"/>
        <v>0</v>
      </c>
      <c r="U645" s="122">
        <f t="shared" si="275"/>
        <v>0</v>
      </c>
      <c r="V645" s="122">
        <f t="shared" si="275"/>
        <v>0</v>
      </c>
      <c r="W645" s="122">
        <f t="shared" si="275"/>
        <v>0</v>
      </c>
      <c r="X645" s="122">
        <f t="shared" si="275"/>
        <v>0</v>
      </c>
      <c r="Y645" s="122">
        <f t="shared" si="275"/>
        <v>0</v>
      </c>
      <c r="Z645" s="122">
        <f t="shared" si="275"/>
        <v>0</v>
      </c>
      <c r="AA645" s="122">
        <f t="shared" si="275"/>
        <v>0</v>
      </c>
      <c r="AB645" s="122">
        <f t="shared" si="275"/>
        <v>0</v>
      </c>
      <c r="AC645" s="122">
        <f t="shared" si="275"/>
        <v>0</v>
      </c>
      <c r="AD645" s="119">
        <f t="shared" si="275"/>
        <v>0</v>
      </c>
      <c r="AE645" s="249">
        <f t="shared" si="275"/>
        <v>0</v>
      </c>
    </row>
    <row r="646" spans="1:31" s="110" customFormat="1" ht="42.75" customHeight="1" x14ac:dyDescent="0.3">
      <c r="A646" s="396"/>
      <c r="B646" s="393"/>
      <c r="C646" s="390"/>
      <c r="D646" s="387"/>
      <c r="E646" s="384"/>
      <c r="F646" s="174" t="s">
        <v>380</v>
      </c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  <c r="AA646" s="177"/>
      <c r="AB646" s="177"/>
      <c r="AC646" s="177"/>
      <c r="AD646" s="177"/>
      <c r="AE646" s="254"/>
    </row>
    <row r="647" spans="1:31" s="292" customFormat="1" ht="72.75" customHeight="1" x14ac:dyDescent="0.35">
      <c r="A647" s="394"/>
      <c r="B647" s="391"/>
      <c r="C647" s="406"/>
      <c r="D647" s="385"/>
      <c r="E647" s="382"/>
      <c r="F647" s="291" t="s">
        <v>378</v>
      </c>
      <c r="G647" s="288"/>
      <c r="H647" s="289"/>
      <c r="I647" s="288"/>
      <c r="J647" s="288"/>
      <c r="K647" s="288"/>
      <c r="L647" s="288"/>
      <c r="M647" s="288"/>
      <c r="N647" s="288"/>
      <c r="O647" s="288"/>
      <c r="P647" s="288"/>
      <c r="Q647" s="288"/>
      <c r="R647" s="288"/>
      <c r="S647" s="288"/>
      <c r="T647" s="288"/>
      <c r="U647" s="288"/>
      <c r="V647" s="288"/>
      <c r="W647" s="288"/>
      <c r="X647" s="288"/>
      <c r="Y647" s="288"/>
      <c r="Z647" s="288"/>
      <c r="AA647" s="288"/>
      <c r="AB647" s="288"/>
      <c r="AC647" s="288"/>
      <c r="AD647" s="288"/>
      <c r="AE647" s="290"/>
    </row>
    <row r="648" spans="1:31" s="110" customFormat="1" ht="72.75" customHeight="1" x14ac:dyDescent="0.3">
      <c r="A648" s="395"/>
      <c r="B648" s="392"/>
      <c r="C648" s="389"/>
      <c r="D648" s="386"/>
      <c r="E648" s="383"/>
      <c r="F648" s="171" t="s">
        <v>379</v>
      </c>
      <c r="G648" s="119">
        <f t="shared" ref="G648:AE648" si="276">G649-G647</f>
        <v>0</v>
      </c>
      <c r="H648" s="122">
        <f t="shared" si="276"/>
        <v>0</v>
      </c>
      <c r="I648" s="122">
        <f t="shared" si="276"/>
        <v>0</v>
      </c>
      <c r="J648" s="122">
        <f t="shared" si="276"/>
        <v>0</v>
      </c>
      <c r="K648" s="122">
        <f t="shared" si="276"/>
        <v>0</v>
      </c>
      <c r="L648" s="122">
        <f t="shared" si="276"/>
        <v>0</v>
      </c>
      <c r="M648" s="122">
        <f t="shared" si="276"/>
        <v>0</v>
      </c>
      <c r="N648" s="122">
        <f t="shared" si="276"/>
        <v>0</v>
      </c>
      <c r="O648" s="122">
        <f t="shared" si="276"/>
        <v>0</v>
      </c>
      <c r="P648" s="122">
        <f t="shared" si="276"/>
        <v>0</v>
      </c>
      <c r="Q648" s="122">
        <f t="shared" si="276"/>
        <v>0</v>
      </c>
      <c r="R648" s="122">
        <f t="shared" si="276"/>
        <v>0</v>
      </c>
      <c r="S648" s="122">
        <f t="shared" si="276"/>
        <v>0</v>
      </c>
      <c r="T648" s="122">
        <f t="shared" si="276"/>
        <v>0</v>
      </c>
      <c r="U648" s="122">
        <f t="shared" si="276"/>
        <v>0</v>
      </c>
      <c r="V648" s="122">
        <f t="shared" si="276"/>
        <v>0</v>
      </c>
      <c r="W648" s="122">
        <f t="shared" si="276"/>
        <v>0</v>
      </c>
      <c r="X648" s="122">
        <f t="shared" si="276"/>
        <v>0</v>
      </c>
      <c r="Y648" s="122">
        <f t="shared" si="276"/>
        <v>0</v>
      </c>
      <c r="Z648" s="122">
        <f t="shared" si="276"/>
        <v>0</v>
      </c>
      <c r="AA648" s="122">
        <f t="shared" si="276"/>
        <v>0</v>
      </c>
      <c r="AB648" s="122">
        <f t="shared" si="276"/>
        <v>0</v>
      </c>
      <c r="AC648" s="122">
        <f t="shared" si="276"/>
        <v>0</v>
      </c>
      <c r="AD648" s="119">
        <f t="shared" si="276"/>
        <v>0</v>
      </c>
      <c r="AE648" s="249">
        <f t="shared" si="276"/>
        <v>0</v>
      </c>
    </row>
    <row r="649" spans="1:31" s="110" customFormat="1" ht="72.75" customHeight="1" x14ac:dyDescent="0.3">
      <c r="A649" s="396"/>
      <c r="B649" s="393"/>
      <c r="C649" s="390"/>
      <c r="D649" s="387"/>
      <c r="E649" s="384"/>
      <c r="F649" s="174" t="s">
        <v>380</v>
      </c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  <c r="AA649" s="177"/>
      <c r="AB649" s="177"/>
      <c r="AC649" s="177"/>
      <c r="AD649" s="177"/>
      <c r="AE649" s="254"/>
    </row>
    <row r="650" spans="1:31" s="292" customFormat="1" ht="39" customHeight="1" x14ac:dyDescent="0.35">
      <c r="A650" s="394"/>
      <c r="B650" s="391"/>
      <c r="C650" s="406"/>
      <c r="D650" s="385"/>
      <c r="E650" s="382"/>
      <c r="F650" s="291" t="s">
        <v>378</v>
      </c>
      <c r="G650" s="288"/>
      <c r="H650" s="289"/>
      <c r="I650" s="288"/>
      <c r="J650" s="288"/>
      <c r="K650" s="288"/>
      <c r="L650" s="288"/>
      <c r="M650" s="288"/>
      <c r="N650" s="288"/>
      <c r="O650" s="288"/>
      <c r="P650" s="288"/>
      <c r="Q650" s="288"/>
      <c r="R650" s="288"/>
      <c r="S650" s="288"/>
      <c r="T650" s="288"/>
      <c r="U650" s="288"/>
      <c r="V650" s="288"/>
      <c r="W650" s="288"/>
      <c r="X650" s="288"/>
      <c r="Y650" s="288"/>
      <c r="Z650" s="288"/>
      <c r="AA650" s="288"/>
      <c r="AB650" s="288"/>
      <c r="AC650" s="288"/>
      <c r="AD650" s="288"/>
      <c r="AE650" s="290"/>
    </row>
    <row r="651" spans="1:31" s="110" customFormat="1" ht="39" customHeight="1" x14ac:dyDescent="0.3">
      <c r="A651" s="395"/>
      <c r="B651" s="392"/>
      <c r="C651" s="389"/>
      <c r="D651" s="386"/>
      <c r="E651" s="383"/>
      <c r="F651" s="171" t="s">
        <v>379</v>
      </c>
      <c r="G651" s="119">
        <f t="shared" ref="G651:AE651" si="277">G652-G650</f>
        <v>0</v>
      </c>
      <c r="H651" s="122">
        <f t="shared" si="277"/>
        <v>0</v>
      </c>
      <c r="I651" s="122">
        <f t="shared" si="277"/>
        <v>0</v>
      </c>
      <c r="J651" s="122">
        <f t="shared" si="277"/>
        <v>0</v>
      </c>
      <c r="K651" s="122">
        <f t="shared" si="277"/>
        <v>0</v>
      </c>
      <c r="L651" s="122">
        <f t="shared" si="277"/>
        <v>0</v>
      </c>
      <c r="M651" s="122">
        <f t="shared" si="277"/>
        <v>0</v>
      </c>
      <c r="N651" s="122">
        <f t="shared" si="277"/>
        <v>0</v>
      </c>
      <c r="O651" s="122">
        <f t="shared" si="277"/>
        <v>0</v>
      </c>
      <c r="P651" s="122">
        <f t="shared" si="277"/>
        <v>0</v>
      </c>
      <c r="Q651" s="122">
        <f t="shared" si="277"/>
        <v>0</v>
      </c>
      <c r="R651" s="122">
        <f t="shared" si="277"/>
        <v>0</v>
      </c>
      <c r="S651" s="122">
        <f t="shared" si="277"/>
        <v>0</v>
      </c>
      <c r="T651" s="122">
        <f t="shared" si="277"/>
        <v>0</v>
      </c>
      <c r="U651" s="122">
        <f t="shared" si="277"/>
        <v>0</v>
      </c>
      <c r="V651" s="122">
        <f t="shared" si="277"/>
        <v>0</v>
      </c>
      <c r="W651" s="122">
        <f t="shared" si="277"/>
        <v>0</v>
      </c>
      <c r="X651" s="122">
        <f t="shared" si="277"/>
        <v>0</v>
      </c>
      <c r="Y651" s="122">
        <f t="shared" si="277"/>
        <v>0</v>
      </c>
      <c r="Z651" s="122">
        <f t="shared" si="277"/>
        <v>0</v>
      </c>
      <c r="AA651" s="122">
        <f t="shared" si="277"/>
        <v>0</v>
      </c>
      <c r="AB651" s="122">
        <f t="shared" si="277"/>
        <v>0</v>
      </c>
      <c r="AC651" s="122">
        <f t="shared" si="277"/>
        <v>0</v>
      </c>
      <c r="AD651" s="119">
        <f t="shared" si="277"/>
        <v>0</v>
      </c>
      <c r="AE651" s="249">
        <f t="shared" si="277"/>
        <v>0</v>
      </c>
    </row>
    <row r="652" spans="1:31" s="110" customFormat="1" ht="39" customHeight="1" x14ac:dyDescent="0.3">
      <c r="A652" s="396"/>
      <c r="B652" s="393"/>
      <c r="C652" s="390"/>
      <c r="D652" s="387"/>
      <c r="E652" s="384"/>
      <c r="F652" s="174" t="s">
        <v>380</v>
      </c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  <c r="AA652" s="177"/>
      <c r="AB652" s="177"/>
      <c r="AC652" s="177"/>
      <c r="AD652" s="177"/>
      <c r="AE652" s="254"/>
    </row>
    <row r="653" spans="1:31" s="292" customFormat="1" ht="50.25" customHeight="1" x14ac:dyDescent="0.35">
      <c r="A653" s="394"/>
      <c r="B653" s="391"/>
      <c r="C653" s="406"/>
      <c r="D653" s="385"/>
      <c r="E653" s="382"/>
      <c r="F653" s="291" t="s">
        <v>378</v>
      </c>
      <c r="G653" s="288"/>
      <c r="H653" s="289"/>
      <c r="I653" s="288"/>
      <c r="J653" s="288"/>
      <c r="K653" s="288"/>
      <c r="L653" s="288"/>
      <c r="M653" s="288"/>
      <c r="N653" s="288"/>
      <c r="O653" s="288"/>
      <c r="P653" s="288"/>
      <c r="Q653" s="288"/>
      <c r="R653" s="288"/>
      <c r="S653" s="288"/>
      <c r="T653" s="288"/>
      <c r="U653" s="288"/>
      <c r="V653" s="288"/>
      <c r="W653" s="288"/>
      <c r="X653" s="288"/>
      <c r="Y653" s="288"/>
      <c r="Z653" s="288"/>
      <c r="AA653" s="288"/>
      <c r="AB653" s="288"/>
      <c r="AC653" s="288"/>
      <c r="AD653" s="288"/>
      <c r="AE653" s="290"/>
    </row>
    <row r="654" spans="1:31" s="110" customFormat="1" ht="50.25" customHeight="1" x14ac:dyDescent="0.3">
      <c r="A654" s="395"/>
      <c r="B654" s="392"/>
      <c r="C654" s="389"/>
      <c r="D654" s="386"/>
      <c r="E654" s="383"/>
      <c r="F654" s="171" t="s">
        <v>379</v>
      </c>
      <c r="G654" s="119">
        <f t="shared" ref="G654:AE654" si="278">G655-G653</f>
        <v>0</v>
      </c>
      <c r="H654" s="122">
        <f t="shared" si="278"/>
        <v>0</v>
      </c>
      <c r="I654" s="122">
        <f t="shared" si="278"/>
        <v>0</v>
      </c>
      <c r="J654" s="122">
        <f t="shared" si="278"/>
        <v>0</v>
      </c>
      <c r="K654" s="122">
        <f t="shared" si="278"/>
        <v>0</v>
      </c>
      <c r="L654" s="122">
        <f t="shared" si="278"/>
        <v>0</v>
      </c>
      <c r="M654" s="122">
        <f t="shared" si="278"/>
        <v>0</v>
      </c>
      <c r="N654" s="122">
        <f t="shared" si="278"/>
        <v>0</v>
      </c>
      <c r="O654" s="122">
        <f t="shared" si="278"/>
        <v>0</v>
      </c>
      <c r="P654" s="122">
        <f t="shared" si="278"/>
        <v>0</v>
      </c>
      <c r="Q654" s="122">
        <f t="shared" si="278"/>
        <v>0</v>
      </c>
      <c r="R654" s="122">
        <f t="shared" si="278"/>
        <v>0</v>
      </c>
      <c r="S654" s="122">
        <f t="shared" si="278"/>
        <v>0</v>
      </c>
      <c r="T654" s="122">
        <f t="shared" si="278"/>
        <v>0</v>
      </c>
      <c r="U654" s="122">
        <f t="shared" si="278"/>
        <v>0</v>
      </c>
      <c r="V654" s="122">
        <f t="shared" si="278"/>
        <v>0</v>
      </c>
      <c r="W654" s="122">
        <f t="shared" si="278"/>
        <v>0</v>
      </c>
      <c r="X654" s="122">
        <f t="shared" si="278"/>
        <v>0</v>
      </c>
      <c r="Y654" s="122">
        <f t="shared" si="278"/>
        <v>0</v>
      </c>
      <c r="Z654" s="122">
        <f t="shared" si="278"/>
        <v>0</v>
      </c>
      <c r="AA654" s="122">
        <f t="shared" si="278"/>
        <v>0</v>
      </c>
      <c r="AB654" s="122">
        <f t="shared" si="278"/>
        <v>0</v>
      </c>
      <c r="AC654" s="122">
        <f t="shared" si="278"/>
        <v>0</v>
      </c>
      <c r="AD654" s="119">
        <f t="shared" si="278"/>
        <v>0</v>
      </c>
      <c r="AE654" s="249">
        <f t="shared" si="278"/>
        <v>0</v>
      </c>
    </row>
    <row r="655" spans="1:31" s="110" customFormat="1" ht="50.25" customHeight="1" x14ac:dyDescent="0.3">
      <c r="A655" s="396"/>
      <c r="B655" s="393"/>
      <c r="C655" s="390"/>
      <c r="D655" s="387"/>
      <c r="E655" s="384"/>
      <c r="F655" s="174" t="s">
        <v>380</v>
      </c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  <c r="AA655" s="177"/>
      <c r="AB655" s="177"/>
      <c r="AC655" s="177"/>
      <c r="AD655" s="177"/>
      <c r="AE655" s="254"/>
    </row>
    <row r="656" spans="1:31" s="292" customFormat="1" ht="59.25" customHeight="1" x14ac:dyDescent="0.35">
      <c r="A656" s="394"/>
      <c r="B656" s="391"/>
      <c r="C656" s="406"/>
      <c r="D656" s="385"/>
      <c r="E656" s="382"/>
      <c r="F656" s="291" t="s">
        <v>378</v>
      </c>
      <c r="G656" s="288"/>
      <c r="H656" s="289"/>
      <c r="I656" s="288"/>
      <c r="J656" s="288"/>
      <c r="K656" s="288"/>
      <c r="L656" s="288"/>
      <c r="M656" s="288"/>
      <c r="N656" s="288"/>
      <c r="O656" s="288"/>
      <c r="P656" s="288"/>
      <c r="Q656" s="288"/>
      <c r="R656" s="288"/>
      <c r="S656" s="288"/>
      <c r="T656" s="288"/>
      <c r="U656" s="288"/>
      <c r="V656" s="288"/>
      <c r="W656" s="288"/>
      <c r="X656" s="288"/>
      <c r="Y656" s="288"/>
      <c r="Z656" s="288"/>
      <c r="AA656" s="288"/>
      <c r="AB656" s="288"/>
      <c r="AC656" s="288"/>
      <c r="AD656" s="288"/>
      <c r="AE656" s="290"/>
    </row>
    <row r="657" spans="1:31" s="110" customFormat="1" ht="59.25" customHeight="1" x14ac:dyDescent="0.3">
      <c r="A657" s="395"/>
      <c r="B657" s="392"/>
      <c r="C657" s="389"/>
      <c r="D657" s="386"/>
      <c r="E657" s="383"/>
      <c r="F657" s="171" t="s">
        <v>379</v>
      </c>
      <c r="G657" s="119">
        <f t="shared" ref="G657:AE657" si="279">G658-G656</f>
        <v>0</v>
      </c>
      <c r="H657" s="122">
        <f t="shared" si="279"/>
        <v>0</v>
      </c>
      <c r="I657" s="122">
        <f t="shared" si="279"/>
        <v>0</v>
      </c>
      <c r="J657" s="122">
        <f t="shared" si="279"/>
        <v>0</v>
      </c>
      <c r="K657" s="122">
        <f t="shared" si="279"/>
        <v>0</v>
      </c>
      <c r="L657" s="122">
        <f t="shared" si="279"/>
        <v>0</v>
      </c>
      <c r="M657" s="122">
        <f t="shared" si="279"/>
        <v>0</v>
      </c>
      <c r="N657" s="122">
        <f t="shared" si="279"/>
        <v>0</v>
      </c>
      <c r="O657" s="122">
        <f t="shared" si="279"/>
        <v>0</v>
      </c>
      <c r="P657" s="122">
        <f t="shared" si="279"/>
        <v>0</v>
      </c>
      <c r="Q657" s="122">
        <f t="shared" si="279"/>
        <v>0</v>
      </c>
      <c r="R657" s="122">
        <f t="shared" si="279"/>
        <v>0</v>
      </c>
      <c r="S657" s="122">
        <f t="shared" si="279"/>
        <v>0</v>
      </c>
      <c r="T657" s="122">
        <f t="shared" si="279"/>
        <v>0</v>
      </c>
      <c r="U657" s="122">
        <f t="shared" si="279"/>
        <v>0</v>
      </c>
      <c r="V657" s="122">
        <f t="shared" si="279"/>
        <v>0</v>
      </c>
      <c r="W657" s="122">
        <f t="shared" si="279"/>
        <v>0</v>
      </c>
      <c r="X657" s="122">
        <f t="shared" si="279"/>
        <v>0</v>
      </c>
      <c r="Y657" s="122">
        <f t="shared" si="279"/>
        <v>0</v>
      </c>
      <c r="Z657" s="122">
        <f t="shared" si="279"/>
        <v>0</v>
      </c>
      <c r="AA657" s="122">
        <f t="shared" si="279"/>
        <v>0</v>
      </c>
      <c r="AB657" s="122">
        <f t="shared" si="279"/>
        <v>0</v>
      </c>
      <c r="AC657" s="122">
        <f t="shared" si="279"/>
        <v>0</v>
      </c>
      <c r="AD657" s="119">
        <f t="shared" si="279"/>
        <v>0</v>
      </c>
      <c r="AE657" s="249">
        <f t="shared" si="279"/>
        <v>0</v>
      </c>
    </row>
    <row r="658" spans="1:31" s="110" customFormat="1" ht="59.25" customHeight="1" x14ac:dyDescent="0.3">
      <c r="A658" s="396"/>
      <c r="B658" s="393"/>
      <c r="C658" s="390"/>
      <c r="D658" s="387"/>
      <c r="E658" s="384"/>
      <c r="F658" s="174" t="s">
        <v>380</v>
      </c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  <c r="AA658" s="177"/>
      <c r="AB658" s="177"/>
      <c r="AC658" s="177"/>
      <c r="AD658" s="177"/>
      <c r="AE658" s="254"/>
    </row>
    <row r="659" spans="1:31" s="292" customFormat="1" ht="61.5" customHeight="1" x14ac:dyDescent="0.35">
      <c r="A659" s="394"/>
      <c r="B659" s="391"/>
      <c r="C659" s="406"/>
      <c r="D659" s="385"/>
      <c r="E659" s="382"/>
      <c r="F659" s="291" t="s">
        <v>378</v>
      </c>
      <c r="G659" s="288"/>
      <c r="H659" s="289"/>
      <c r="I659" s="288"/>
      <c r="J659" s="288"/>
      <c r="K659" s="288"/>
      <c r="L659" s="288"/>
      <c r="M659" s="288"/>
      <c r="N659" s="288"/>
      <c r="O659" s="288"/>
      <c r="P659" s="288"/>
      <c r="Q659" s="288"/>
      <c r="R659" s="288"/>
      <c r="S659" s="288"/>
      <c r="T659" s="288"/>
      <c r="U659" s="288"/>
      <c r="V659" s="288"/>
      <c r="W659" s="288"/>
      <c r="X659" s="288"/>
      <c r="Y659" s="288"/>
      <c r="Z659" s="288"/>
      <c r="AA659" s="288"/>
      <c r="AB659" s="288"/>
      <c r="AC659" s="288"/>
      <c r="AD659" s="288"/>
      <c r="AE659" s="290"/>
    </row>
    <row r="660" spans="1:31" s="110" customFormat="1" ht="61.5" customHeight="1" x14ac:dyDescent="0.3">
      <c r="A660" s="395"/>
      <c r="B660" s="392"/>
      <c r="C660" s="389"/>
      <c r="D660" s="386"/>
      <c r="E660" s="383"/>
      <c r="F660" s="171" t="s">
        <v>379</v>
      </c>
      <c r="G660" s="119">
        <f t="shared" ref="G660:AE660" si="280">G661-G659</f>
        <v>0</v>
      </c>
      <c r="H660" s="122">
        <f t="shared" si="280"/>
        <v>0</v>
      </c>
      <c r="I660" s="122">
        <f t="shared" si="280"/>
        <v>0</v>
      </c>
      <c r="J660" s="122">
        <f t="shared" si="280"/>
        <v>0</v>
      </c>
      <c r="K660" s="122">
        <f t="shared" si="280"/>
        <v>0</v>
      </c>
      <c r="L660" s="122">
        <f t="shared" si="280"/>
        <v>0</v>
      </c>
      <c r="M660" s="122">
        <f t="shared" si="280"/>
        <v>0</v>
      </c>
      <c r="N660" s="122">
        <f t="shared" si="280"/>
        <v>0</v>
      </c>
      <c r="O660" s="122">
        <f t="shared" si="280"/>
        <v>0</v>
      </c>
      <c r="P660" s="122">
        <f t="shared" si="280"/>
        <v>0</v>
      </c>
      <c r="Q660" s="122">
        <f t="shared" si="280"/>
        <v>0</v>
      </c>
      <c r="R660" s="122">
        <f t="shared" si="280"/>
        <v>0</v>
      </c>
      <c r="S660" s="122">
        <f t="shared" si="280"/>
        <v>0</v>
      </c>
      <c r="T660" s="122">
        <f t="shared" si="280"/>
        <v>0</v>
      </c>
      <c r="U660" s="122">
        <f t="shared" si="280"/>
        <v>0</v>
      </c>
      <c r="V660" s="122">
        <f t="shared" si="280"/>
        <v>0</v>
      </c>
      <c r="W660" s="122">
        <f t="shared" si="280"/>
        <v>0</v>
      </c>
      <c r="X660" s="122">
        <f t="shared" si="280"/>
        <v>0</v>
      </c>
      <c r="Y660" s="122">
        <f t="shared" si="280"/>
        <v>0</v>
      </c>
      <c r="Z660" s="122">
        <f t="shared" si="280"/>
        <v>0</v>
      </c>
      <c r="AA660" s="122">
        <f t="shared" si="280"/>
        <v>0</v>
      </c>
      <c r="AB660" s="122">
        <f t="shared" si="280"/>
        <v>0</v>
      </c>
      <c r="AC660" s="122">
        <f t="shared" si="280"/>
        <v>0</v>
      </c>
      <c r="AD660" s="119">
        <f t="shared" si="280"/>
        <v>0</v>
      </c>
      <c r="AE660" s="249">
        <f t="shared" si="280"/>
        <v>0</v>
      </c>
    </row>
    <row r="661" spans="1:31" s="110" customFormat="1" ht="61.5" customHeight="1" x14ac:dyDescent="0.3">
      <c r="A661" s="396"/>
      <c r="B661" s="393"/>
      <c r="C661" s="390"/>
      <c r="D661" s="387"/>
      <c r="E661" s="384"/>
      <c r="F661" s="174" t="s">
        <v>380</v>
      </c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  <c r="AA661" s="177"/>
      <c r="AB661" s="177"/>
      <c r="AC661" s="177"/>
      <c r="AD661" s="177"/>
      <c r="AE661" s="254"/>
    </row>
    <row r="662" spans="1:31" s="292" customFormat="1" ht="44.25" customHeight="1" x14ac:dyDescent="0.35">
      <c r="A662" s="394"/>
      <c r="B662" s="391"/>
      <c r="C662" s="406"/>
      <c r="D662" s="385"/>
      <c r="E662" s="382"/>
      <c r="F662" s="291" t="s">
        <v>378</v>
      </c>
      <c r="G662" s="288"/>
      <c r="H662" s="289"/>
      <c r="I662" s="288"/>
      <c r="J662" s="288"/>
      <c r="K662" s="288"/>
      <c r="L662" s="288"/>
      <c r="M662" s="288"/>
      <c r="N662" s="288"/>
      <c r="O662" s="288"/>
      <c r="P662" s="288"/>
      <c r="Q662" s="288"/>
      <c r="R662" s="288"/>
      <c r="S662" s="288"/>
      <c r="T662" s="288"/>
      <c r="U662" s="288"/>
      <c r="V662" s="288"/>
      <c r="W662" s="288"/>
      <c r="X662" s="288"/>
      <c r="Y662" s="288"/>
      <c r="Z662" s="288"/>
      <c r="AA662" s="288"/>
      <c r="AB662" s="288"/>
      <c r="AC662" s="288"/>
      <c r="AD662" s="288"/>
      <c r="AE662" s="290"/>
    </row>
    <row r="663" spans="1:31" s="110" customFormat="1" ht="44.25" customHeight="1" x14ac:dyDescent="0.3">
      <c r="A663" s="395"/>
      <c r="B663" s="392"/>
      <c r="C663" s="389"/>
      <c r="D663" s="386"/>
      <c r="E663" s="383"/>
      <c r="F663" s="171" t="s">
        <v>379</v>
      </c>
      <c r="G663" s="119">
        <f t="shared" ref="G663:AE663" si="281">G664-G662</f>
        <v>0</v>
      </c>
      <c r="H663" s="122">
        <f t="shared" si="281"/>
        <v>0</v>
      </c>
      <c r="I663" s="122">
        <f t="shared" si="281"/>
        <v>0</v>
      </c>
      <c r="J663" s="122">
        <f t="shared" si="281"/>
        <v>0</v>
      </c>
      <c r="K663" s="122">
        <f t="shared" si="281"/>
        <v>0</v>
      </c>
      <c r="L663" s="122">
        <f t="shared" si="281"/>
        <v>0</v>
      </c>
      <c r="M663" s="122">
        <f t="shared" si="281"/>
        <v>0</v>
      </c>
      <c r="N663" s="122">
        <f t="shared" si="281"/>
        <v>0</v>
      </c>
      <c r="O663" s="122">
        <f t="shared" si="281"/>
        <v>0</v>
      </c>
      <c r="P663" s="122">
        <f t="shared" si="281"/>
        <v>0</v>
      </c>
      <c r="Q663" s="122">
        <f t="shared" si="281"/>
        <v>0</v>
      </c>
      <c r="R663" s="122">
        <f t="shared" si="281"/>
        <v>0</v>
      </c>
      <c r="S663" s="122">
        <f t="shared" si="281"/>
        <v>0</v>
      </c>
      <c r="T663" s="122">
        <f t="shared" si="281"/>
        <v>0</v>
      </c>
      <c r="U663" s="122">
        <f t="shared" si="281"/>
        <v>0</v>
      </c>
      <c r="V663" s="122">
        <f t="shared" si="281"/>
        <v>0</v>
      </c>
      <c r="W663" s="122">
        <f t="shared" si="281"/>
        <v>0</v>
      </c>
      <c r="X663" s="122">
        <f t="shared" si="281"/>
        <v>0</v>
      </c>
      <c r="Y663" s="122">
        <f t="shared" si="281"/>
        <v>0</v>
      </c>
      <c r="Z663" s="122">
        <f t="shared" si="281"/>
        <v>0</v>
      </c>
      <c r="AA663" s="122">
        <f t="shared" si="281"/>
        <v>0</v>
      </c>
      <c r="AB663" s="122">
        <f t="shared" si="281"/>
        <v>0</v>
      </c>
      <c r="AC663" s="122">
        <f t="shared" si="281"/>
        <v>0</v>
      </c>
      <c r="AD663" s="119">
        <f t="shared" si="281"/>
        <v>0</v>
      </c>
      <c r="AE663" s="249">
        <f t="shared" si="281"/>
        <v>0</v>
      </c>
    </row>
    <row r="664" spans="1:31" s="110" customFormat="1" ht="44.25" customHeight="1" x14ac:dyDescent="0.3">
      <c r="A664" s="396"/>
      <c r="B664" s="393"/>
      <c r="C664" s="390"/>
      <c r="D664" s="387"/>
      <c r="E664" s="384"/>
      <c r="F664" s="174" t="s">
        <v>380</v>
      </c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  <c r="AA664" s="177"/>
      <c r="AB664" s="177"/>
      <c r="AC664" s="177"/>
      <c r="AD664" s="177"/>
      <c r="AE664" s="254"/>
    </row>
    <row r="665" spans="1:31" s="292" customFormat="1" ht="39" customHeight="1" x14ac:dyDescent="0.35">
      <c r="A665" s="394"/>
      <c r="B665" s="391"/>
      <c r="C665" s="406"/>
      <c r="D665" s="419"/>
      <c r="E665" s="407"/>
      <c r="F665" s="291" t="s">
        <v>378</v>
      </c>
      <c r="G665" s="288"/>
      <c r="H665" s="289"/>
      <c r="I665" s="288"/>
      <c r="J665" s="288"/>
      <c r="K665" s="288"/>
      <c r="L665" s="288"/>
      <c r="M665" s="288"/>
      <c r="N665" s="288"/>
      <c r="O665" s="288"/>
      <c r="P665" s="288"/>
      <c r="Q665" s="288"/>
      <c r="R665" s="288"/>
      <c r="S665" s="288"/>
      <c r="T665" s="288"/>
      <c r="U665" s="288"/>
      <c r="V665" s="288"/>
      <c r="W665" s="288"/>
      <c r="X665" s="288"/>
      <c r="Y665" s="288"/>
      <c r="Z665" s="288"/>
      <c r="AA665" s="288"/>
      <c r="AB665" s="288"/>
      <c r="AC665" s="288"/>
      <c r="AD665" s="288"/>
      <c r="AE665" s="290"/>
    </row>
    <row r="666" spans="1:31" s="110" customFormat="1" ht="39" customHeight="1" x14ac:dyDescent="0.3">
      <c r="A666" s="395"/>
      <c r="B666" s="392"/>
      <c r="C666" s="389"/>
      <c r="D666" s="420"/>
      <c r="E666" s="408"/>
      <c r="F666" s="171" t="s">
        <v>379</v>
      </c>
      <c r="G666" s="119">
        <f t="shared" ref="G666:AE666" si="282">G667-G665</f>
        <v>0</v>
      </c>
      <c r="H666" s="122">
        <f t="shared" si="282"/>
        <v>0</v>
      </c>
      <c r="I666" s="122">
        <f t="shared" si="282"/>
        <v>0</v>
      </c>
      <c r="J666" s="122">
        <f t="shared" si="282"/>
        <v>0</v>
      </c>
      <c r="K666" s="122">
        <f t="shared" si="282"/>
        <v>0</v>
      </c>
      <c r="L666" s="122">
        <f t="shared" si="282"/>
        <v>0</v>
      </c>
      <c r="M666" s="122">
        <f t="shared" si="282"/>
        <v>0</v>
      </c>
      <c r="N666" s="122">
        <f t="shared" si="282"/>
        <v>0</v>
      </c>
      <c r="O666" s="122">
        <f t="shared" si="282"/>
        <v>0</v>
      </c>
      <c r="P666" s="122">
        <f t="shared" si="282"/>
        <v>0</v>
      </c>
      <c r="Q666" s="122">
        <f t="shared" si="282"/>
        <v>0</v>
      </c>
      <c r="R666" s="122">
        <f t="shared" si="282"/>
        <v>0</v>
      </c>
      <c r="S666" s="122">
        <f t="shared" si="282"/>
        <v>0</v>
      </c>
      <c r="T666" s="122">
        <f t="shared" si="282"/>
        <v>0</v>
      </c>
      <c r="U666" s="122">
        <f t="shared" si="282"/>
        <v>0</v>
      </c>
      <c r="V666" s="122">
        <f t="shared" si="282"/>
        <v>0</v>
      </c>
      <c r="W666" s="122">
        <f t="shared" si="282"/>
        <v>0</v>
      </c>
      <c r="X666" s="122">
        <f t="shared" si="282"/>
        <v>0</v>
      </c>
      <c r="Y666" s="122">
        <f t="shared" si="282"/>
        <v>0</v>
      </c>
      <c r="Z666" s="122">
        <f t="shared" si="282"/>
        <v>0</v>
      </c>
      <c r="AA666" s="122">
        <f t="shared" si="282"/>
        <v>0</v>
      </c>
      <c r="AB666" s="122">
        <f t="shared" si="282"/>
        <v>0</v>
      </c>
      <c r="AC666" s="122">
        <f t="shared" si="282"/>
        <v>0</v>
      </c>
      <c r="AD666" s="119">
        <f t="shared" si="282"/>
        <v>0</v>
      </c>
      <c r="AE666" s="249">
        <f t="shared" si="282"/>
        <v>0</v>
      </c>
    </row>
    <row r="667" spans="1:31" s="110" customFormat="1" ht="39" customHeight="1" x14ac:dyDescent="0.3">
      <c r="A667" s="396"/>
      <c r="B667" s="393"/>
      <c r="C667" s="390"/>
      <c r="D667" s="421"/>
      <c r="E667" s="409"/>
      <c r="F667" s="174" t="s">
        <v>380</v>
      </c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  <c r="AA667" s="177"/>
      <c r="AB667" s="177"/>
      <c r="AC667" s="177"/>
      <c r="AD667" s="177"/>
      <c r="AE667" s="254"/>
    </row>
    <row r="668" spans="1:31" s="292" customFormat="1" ht="50.25" customHeight="1" x14ac:dyDescent="0.35">
      <c r="A668" s="394"/>
      <c r="B668" s="391"/>
      <c r="C668" s="406"/>
      <c r="D668" s="385"/>
      <c r="E668" s="382"/>
      <c r="F668" s="291" t="s">
        <v>378</v>
      </c>
      <c r="G668" s="288"/>
      <c r="H668" s="289"/>
      <c r="I668" s="288"/>
      <c r="J668" s="288"/>
      <c r="K668" s="288"/>
      <c r="L668" s="288"/>
      <c r="M668" s="288"/>
      <c r="N668" s="288"/>
      <c r="O668" s="288"/>
      <c r="P668" s="288"/>
      <c r="Q668" s="288"/>
      <c r="R668" s="288"/>
      <c r="S668" s="288"/>
      <c r="T668" s="288"/>
      <c r="U668" s="288"/>
      <c r="V668" s="288"/>
      <c r="W668" s="288"/>
      <c r="X668" s="288"/>
      <c r="Y668" s="288"/>
      <c r="Z668" s="288"/>
      <c r="AA668" s="288"/>
      <c r="AB668" s="288"/>
      <c r="AC668" s="288"/>
      <c r="AD668" s="288"/>
      <c r="AE668" s="290"/>
    </row>
    <row r="669" spans="1:31" s="110" customFormat="1" ht="50.25" customHeight="1" x14ac:dyDescent="0.3">
      <c r="A669" s="395"/>
      <c r="B669" s="392"/>
      <c r="C669" s="389"/>
      <c r="D669" s="386"/>
      <c r="E669" s="383"/>
      <c r="F669" s="171" t="s">
        <v>379</v>
      </c>
      <c r="G669" s="119">
        <f t="shared" ref="G669:AE669" si="283">G670-G668</f>
        <v>0</v>
      </c>
      <c r="H669" s="122">
        <f t="shared" si="283"/>
        <v>0</v>
      </c>
      <c r="I669" s="122">
        <f t="shared" si="283"/>
        <v>0</v>
      </c>
      <c r="J669" s="122">
        <f t="shared" si="283"/>
        <v>0</v>
      </c>
      <c r="K669" s="122">
        <f t="shared" si="283"/>
        <v>0</v>
      </c>
      <c r="L669" s="122">
        <f t="shared" si="283"/>
        <v>0</v>
      </c>
      <c r="M669" s="122">
        <f t="shared" si="283"/>
        <v>0</v>
      </c>
      <c r="N669" s="122">
        <f t="shared" si="283"/>
        <v>0</v>
      </c>
      <c r="O669" s="122">
        <f t="shared" si="283"/>
        <v>0</v>
      </c>
      <c r="P669" s="122">
        <f t="shared" si="283"/>
        <v>0</v>
      </c>
      <c r="Q669" s="122">
        <f t="shared" si="283"/>
        <v>0</v>
      </c>
      <c r="R669" s="122">
        <f t="shared" si="283"/>
        <v>0</v>
      </c>
      <c r="S669" s="122">
        <f t="shared" si="283"/>
        <v>0</v>
      </c>
      <c r="T669" s="122">
        <f t="shared" si="283"/>
        <v>0</v>
      </c>
      <c r="U669" s="122">
        <f t="shared" si="283"/>
        <v>0</v>
      </c>
      <c r="V669" s="122">
        <f t="shared" si="283"/>
        <v>0</v>
      </c>
      <c r="W669" s="122">
        <f t="shared" si="283"/>
        <v>0</v>
      </c>
      <c r="X669" s="122">
        <f t="shared" si="283"/>
        <v>0</v>
      </c>
      <c r="Y669" s="122">
        <f t="shared" si="283"/>
        <v>0</v>
      </c>
      <c r="Z669" s="122">
        <f t="shared" si="283"/>
        <v>0</v>
      </c>
      <c r="AA669" s="122">
        <f t="shared" si="283"/>
        <v>0</v>
      </c>
      <c r="AB669" s="122">
        <f t="shared" si="283"/>
        <v>0</v>
      </c>
      <c r="AC669" s="122">
        <f t="shared" si="283"/>
        <v>0</v>
      </c>
      <c r="AD669" s="119">
        <f t="shared" si="283"/>
        <v>0</v>
      </c>
      <c r="AE669" s="249">
        <f t="shared" si="283"/>
        <v>0</v>
      </c>
    </row>
    <row r="670" spans="1:31" s="110" customFormat="1" ht="50.25" customHeight="1" x14ac:dyDescent="0.3">
      <c r="A670" s="396"/>
      <c r="B670" s="393"/>
      <c r="C670" s="390"/>
      <c r="D670" s="387"/>
      <c r="E670" s="384"/>
      <c r="F670" s="174" t="s">
        <v>380</v>
      </c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  <c r="AA670" s="177"/>
      <c r="AB670" s="177"/>
      <c r="AC670" s="177"/>
      <c r="AD670" s="177"/>
      <c r="AE670" s="177"/>
    </row>
    <row r="671" spans="1:31" s="292" customFormat="1" ht="60.75" customHeight="1" x14ac:dyDescent="0.35">
      <c r="A671" s="394"/>
      <c r="B671" s="391"/>
      <c r="C671" s="406"/>
      <c r="D671" s="385"/>
      <c r="E671" s="382"/>
      <c r="F671" s="291" t="s">
        <v>378</v>
      </c>
      <c r="G671" s="288"/>
      <c r="H671" s="289"/>
      <c r="I671" s="288"/>
      <c r="J671" s="288"/>
      <c r="K671" s="288"/>
      <c r="L671" s="288"/>
      <c r="M671" s="288"/>
      <c r="N671" s="288"/>
      <c r="O671" s="288"/>
      <c r="P671" s="288"/>
      <c r="Q671" s="288"/>
      <c r="R671" s="288"/>
      <c r="S671" s="288"/>
      <c r="T671" s="288"/>
      <c r="U671" s="288"/>
      <c r="V671" s="288"/>
      <c r="W671" s="288"/>
      <c r="X671" s="288"/>
      <c r="Y671" s="288"/>
      <c r="Z671" s="288"/>
      <c r="AA671" s="288"/>
      <c r="AB671" s="288"/>
      <c r="AC671" s="288"/>
      <c r="AD671" s="288"/>
      <c r="AE671" s="290"/>
    </row>
    <row r="672" spans="1:31" s="110" customFormat="1" ht="60.75" customHeight="1" x14ac:dyDescent="0.3">
      <c r="A672" s="395"/>
      <c r="B672" s="392"/>
      <c r="C672" s="389"/>
      <c r="D672" s="386"/>
      <c r="E672" s="383"/>
      <c r="F672" s="171" t="s">
        <v>379</v>
      </c>
      <c r="G672" s="119">
        <f t="shared" ref="G672:AE672" si="284">G673-G671</f>
        <v>0</v>
      </c>
      <c r="H672" s="122">
        <f t="shared" si="284"/>
        <v>0</v>
      </c>
      <c r="I672" s="122">
        <f t="shared" si="284"/>
        <v>0</v>
      </c>
      <c r="J672" s="122">
        <f t="shared" si="284"/>
        <v>0</v>
      </c>
      <c r="K672" s="122">
        <f t="shared" si="284"/>
        <v>0</v>
      </c>
      <c r="L672" s="122">
        <f t="shared" si="284"/>
        <v>0</v>
      </c>
      <c r="M672" s="122">
        <f t="shared" si="284"/>
        <v>0</v>
      </c>
      <c r="N672" s="122">
        <f t="shared" si="284"/>
        <v>0</v>
      </c>
      <c r="O672" s="122">
        <f t="shared" si="284"/>
        <v>0</v>
      </c>
      <c r="P672" s="122">
        <f t="shared" si="284"/>
        <v>0</v>
      </c>
      <c r="Q672" s="122">
        <f t="shared" si="284"/>
        <v>0</v>
      </c>
      <c r="R672" s="122">
        <f t="shared" si="284"/>
        <v>0</v>
      </c>
      <c r="S672" s="122">
        <f t="shared" si="284"/>
        <v>0</v>
      </c>
      <c r="T672" s="122">
        <f t="shared" si="284"/>
        <v>0</v>
      </c>
      <c r="U672" s="122">
        <f t="shared" si="284"/>
        <v>0</v>
      </c>
      <c r="V672" s="122">
        <f t="shared" si="284"/>
        <v>0</v>
      </c>
      <c r="W672" s="122">
        <f t="shared" si="284"/>
        <v>0</v>
      </c>
      <c r="X672" s="122">
        <f t="shared" si="284"/>
        <v>0</v>
      </c>
      <c r="Y672" s="122">
        <f t="shared" si="284"/>
        <v>0</v>
      </c>
      <c r="Z672" s="122">
        <f t="shared" si="284"/>
        <v>0</v>
      </c>
      <c r="AA672" s="122">
        <f t="shared" si="284"/>
        <v>0</v>
      </c>
      <c r="AB672" s="122">
        <f t="shared" si="284"/>
        <v>0</v>
      </c>
      <c r="AC672" s="122">
        <f t="shared" si="284"/>
        <v>0</v>
      </c>
      <c r="AD672" s="119">
        <f t="shared" si="284"/>
        <v>0</v>
      </c>
      <c r="AE672" s="249">
        <f t="shared" si="284"/>
        <v>0</v>
      </c>
    </row>
    <row r="673" spans="1:31" s="110" customFormat="1" ht="60.75" customHeight="1" x14ac:dyDescent="0.3">
      <c r="A673" s="396"/>
      <c r="B673" s="393"/>
      <c r="C673" s="390"/>
      <c r="D673" s="387"/>
      <c r="E673" s="384"/>
      <c r="F673" s="174" t="s">
        <v>380</v>
      </c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  <c r="AA673" s="177"/>
      <c r="AB673" s="177"/>
      <c r="AC673" s="177"/>
      <c r="AD673" s="177"/>
      <c r="AE673" s="254"/>
    </row>
    <row r="674" spans="1:31" s="292" customFormat="1" ht="60.75" customHeight="1" x14ac:dyDescent="0.35">
      <c r="A674" s="394"/>
      <c r="B674" s="391"/>
      <c r="C674" s="406"/>
      <c r="D674" s="385"/>
      <c r="E674" s="382"/>
      <c r="F674" s="291" t="s">
        <v>378</v>
      </c>
      <c r="G674" s="288"/>
      <c r="H674" s="289"/>
      <c r="I674" s="288"/>
      <c r="J674" s="288"/>
      <c r="K674" s="288"/>
      <c r="L674" s="288"/>
      <c r="M674" s="288"/>
      <c r="N674" s="288"/>
      <c r="O674" s="288"/>
      <c r="P674" s="288"/>
      <c r="Q674" s="288"/>
      <c r="R674" s="288"/>
      <c r="S674" s="288"/>
      <c r="T674" s="288"/>
      <c r="U674" s="288"/>
      <c r="V674" s="288"/>
      <c r="W674" s="288"/>
      <c r="X674" s="288"/>
      <c r="Y674" s="288"/>
      <c r="Z674" s="288"/>
      <c r="AA674" s="288"/>
      <c r="AB674" s="288"/>
      <c r="AC674" s="288"/>
      <c r="AD674" s="288"/>
      <c r="AE674" s="290"/>
    </row>
    <row r="675" spans="1:31" s="110" customFormat="1" ht="60.75" customHeight="1" x14ac:dyDescent="0.3">
      <c r="A675" s="395"/>
      <c r="B675" s="392"/>
      <c r="C675" s="389"/>
      <c r="D675" s="386"/>
      <c r="E675" s="383"/>
      <c r="F675" s="171" t="s">
        <v>379</v>
      </c>
      <c r="G675" s="119">
        <f t="shared" ref="G675:AE675" si="285">G676-G674</f>
        <v>0</v>
      </c>
      <c r="H675" s="122">
        <f t="shared" si="285"/>
        <v>0</v>
      </c>
      <c r="I675" s="122">
        <f t="shared" si="285"/>
        <v>0</v>
      </c>
      <c r="J675" s="122">
        <f t="shared" si="285"/>
        <v>0</v>
      </c>
      <c r="K675" s="122">
        <f t="shared" si="285"/>
        <v>0</v>
      </c>
      <c r="L675" s="122">
        <f t="shared" si="285"/>
        <v>0</v>
      </c>
      <c r="M675" s="122">
        <f t="shared" si="285"/>
        <v>0</v>
      </c>
      <c r="N675" s="122">
        <f t="shared" si="285"/>
        <v>0</v>
      </c>
      <c r="O675" s="122">
        <f t="shared" si="285"/>
        <v>0</v>
      </c>
      <c r="P675" s="122">
        <f t="shared" si="285"/>
        <v>0</v>
      </c>
      <c r="Q675" s="122">
        <f t="shared" si="285"/>
        <v>0</v>
      </c>
      <c r="R675" s="122">
        <f t="shared" si="285"/>
        <v>0</v>
      </c>
      <c r="S675" s="122">
        <f t="shared" si="285"/>
        <v>0</v>
      </c>
      <c r="T675" s="122">
        <f t="shared" si="285"/>
        <v>0</v>
      </c>
      <c r="U675" s="122">
        <f t="shared" si="285"/>
        <v>0</v>
      </c>
      <c r="V675" s="122">
        <f t="shared" si="285"/>
        <v>0</v>
      </c>
      <c r="W675" s="122">
        <f t="shared" si="285"/>
        <v>0</v>
      </c>
      <c r="X675" s="122">
        <f t="shared" si="285"/>
        <v>0</v>
      </c>
      <c r="Y675" s="122">
        <f t="shared" si="285"/>
        <v>0</v>
      </c>
      <c r="Z675" s="122">
        <f t="shared" si="285"/>
        <v>0</v>
      </c>
      <c r="AA675" s="122">
        <f t="shared" si="285"/>
        <v>0</v>
      </c>
      <c r="AB675" s="122">
        <f t="shared" si="285"/>
        <v>0</v>
      </c>
      <c r="AC675" s="122">
        <f t="shared" si="285"/>
        <v>0</v>
      </c>
      <c r="AD675" s="119">
        <f t="shared" si="285"/>
        <v>0</v>
      </c>
      <c r="AE675" s="249">
        <f t="shared" si="285"/>
        <v>0</v>
      </c>
    </row>
    <row r="676" spans="1:31" s="110" customFormat="1" ht="60.75" customHeight="1" x14ac:dyDescent="0.3">
      <c r="A676" s="396"/>
      <c r="B676" s="393"/>
      <c r="C676" s="390"/>
      <c r="D676" s="387"/>
      <c r="E676" s="384"/>
      <c r="F676" s="174" t="s">
        <v>380</v>
      </c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  <c r="AA676" s="177"/>
      <c r="AB676" s="177"/>
      <c r="AC676" s="177"/>
      <c r="AD676" s="177"/>
      <c r="AE676" s="254"/>
    </row>
    <row r="677" spans="1:31" s="292" customFormat="1" ht="48" customHeight="1" x14ac:dyDescent="0.35">
      <c r="A677" s="394"/>
      <c r="B677" s="391"/>
      <c r="C677" s="406"/>
      <c r="D677" s="385"/>
      <c r="E677" s="382"/>
      <c r="F677" s="291" t="s">
        <v>378</v>
      </c>
      <c r="G677" s="288"/>
      <c r="H677" s="289"/>
      <c r="I677" s="288"/>
      <c r="J677" s="288"/>
      <c r="K677" s="288"/>
      <c r="L677" s="288"/>
      <c r="M677" s="288"/>
      <c r="N677" s="288"/>
      <c r="O677" s="288"/>
      <c r="P677" s="288"/>
      <c r="Q677" s="288"/>
      <c r="R677" s="288"/>
      <c r="S677" s="288"/>
      <c r="T677" s="288"/>
      <c r="U677" s="288"/>
      <c r="V677" s="288"/>
      <c r="W677" s="288"/>
      <c r="X677" s="288"/>
      <c r="Y677" s="288"/>
      <c r="Z677" s="288"/>
      <c r="AA677" s="288"/>
      <c r="AB677" s="288"/>
      <c r="AC677" s="288"/>
      <c r="AD677" s="288"/>
      <c r="AE677" s="290"/>
    </row>
    <row r="678" spans="1:31" s="110" customFormat="1" ht="48" customHeight="1" x14ac:dyDescent="0.3">
      <c r="A678" s="395"/>
      <c r="B678" s="392"/>
      <c r="C678" s="389"/>
      <c r="D678" s="386"/>
      <c r="E678" s="383"/>
      <c r="F678" s="171" t="s">
        <v>379</v>
      </c>
      <c r="G678" s="119">
        <f t="shared" ref="G678:AE678" si="286">G679-G677</f>
        <v>0</v>
      </c>
      <c r="H678" s="122">
        <f t="shared" si="286"/>
        <v>0</v>
      </c>
      <c r="I678" s="122">
        <f t="shared" si="286"/>
        <v>0</v>
      </c>
      <c r="J678" s="122">
        <f t="shared" si="286"/>
        <v>0</v>
      </c>
      <c r="K678" s="122">
        <f t="shared" si="286"/>
        <v>0</v>
      </c>
      <c r="L678" s="122">
        <f t="shared" si="286"/>
        <v>0</v>
      </c>
      <c r="M678" s="122">
        <f t="shared" si="286"/>
        <v>0</v>
      </c>
      <c r="N678" s="122">
        <f t="shared" si="286"/>
        <v>0</v>
      </c>
      <c r="O678" s="122">
        <f t="shared" si="286"/>
        <v>0</v>
      </c>
      <c r="P678" s="122">
        <f t="shared" si="286"/>
        <v>0</v>
      </c>
      <c r="Q678" s="122">
        <f t="shared" si="286"/>
        <v>0</v>
      </c>
      <c r="R678" s="122">
        <f t="shared" si="286"/>
        <v>0</v>
      </c>
      <c r="S678" s="122">
        <f t="shared" si="286"/>
        <v>0</v>
      </c>
      <c r="T678" s="122">
        <f t="shared" si="286"/>
        <v>0</v>
      </c>
      <c r="U678" s="122">
        <f t="shared" si="286"/>
        <v>0</v>
      </c>
      <c r="V678" s="122">
        <f t="shared" si="286"/>
        <v>0</v>
      </c>
      <c r="W678" s="122">
        <f t="shared" si="286"/>
        <v>0</v>
      </c>
      <c r="X678" s="122">
        <f t="shared" si="286"/>
        <v>0</v>
      </c>
      <c r="Y678" s="122">
        <f t="shared" si="286"/>
        <v>0</v>
      </c>
      <c r="Z678" s="122">
        <f t="shared" si="286"/>
        <v>0</v>
      </c>
      <c r="AA678" s="122">
        <f t="shared" si="286"/>
        <v>0</v>
      </c>
      <c r="AB678" s="122">
        <f t="shared" si="286"/>
        <v>0</v>
      </c>
      <c r="AC678" s="122">
        <f t="shared" si="286"/>
        <v>0</v>
      </c>
      <c r="AD678" s="119">
        <f t="shared" si="286"/>
        <v>0</v>
      </c>
      <c r="AE678" s="249">
        <f t="shared" si="286"/>
        <v>0</v>
      </c>
    </row>
    <row r="679" spans="1:31" s="110" customFormat="1" ht="48" customHeight="1" x14ac:dyDescent="0.3">
      <c r="A679" s="396"/>
      <c r="B679" s="393"/>
      <c r="C679" s="390"/>
      <c r="D679" s="387"/>
      <c r="E679" s="384"/>
      <c r="F679" s="174" t="s">
        <v>380</v>
      </c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  <c r="AA679" s="177"/>
      <c r="AB679" s="177"/>
      <c r="AC679" s="177"/>
      <c r="AD679" s="177"/>
      <c r="AE679" s="254"/>
    </row>
    <row r="680" spans="1:31" s="292" customFormat="1" ht="50.25" customHeight="1" x14ac:dyDescent="0.35">
      <c r="A680" s="394"/>
      <c r="B680" s="391"/>
      <c r="C680" s="406"/>
      <c r="D680" s="385"/>
      <c r="E680" s="382"/>
      <c r="F680" s="291" t="s">
        <v>378</v>
      </c>
      <c r="G680" s="288"/>
      <c r="H680" s="289"/>
      <c r="I680" s="288"/>
      <c r="J680" s="288"/>
      <c r="K680" s="288"/>
      <c r="L680" s="288"/>
      <c r="M680" s="288"/>
      <c r="N680" s="288"/>
      <c r="O680" s="288"/>
      <c r="P680" s="288"/>
      <c r="Q680" s="288"/>
      <c r="R680" s="288"/>
      <c r="S680" s="288"/>
      <c r="T680" s="288"/>
      <c r="U680" s="288"/>
      <c r="V680" s="288"/>
      <c r="W680" s="288"/>
      <c r="X680" s="288"/>
      <c r="Y680" s="288"/>
      <c r="Z680" s="288"/>
      <c r="AA680" s="288"/>
      <c r="AB680" s="288"/>
      <c r="AC680" s="288"/>
      <c r="AD680" s="288"/>
      <c r="AE680" s="290"/>
    </row>
    <row r="681" spans="1:31" s="110" customFormat="1" ht="50.25" customHeight="1" x14ac:dyDescent="0.3">
      <c r="A681" s="395"/>
      <c r="B681" s="392"/>
      <c r="C681" s="389"/>
      <c r="D681" s="386"/>
      <c r="E681" s="383"/>
      <c r="F681" s="171" t="s">
        <v>379</v>
      </c>
      <c r="G681" s="119">
        <f t="shared" ref="G681:AE681" si="287">G682-G680</f>
        <v>0</v>
      </c>
      <c r="H681" s="122">
        <f t="shared" si="287"/>
        <v>0</v>
      </c>
      <c r="I681" s="122">
        <f t="shared" si="287"/>
        <v>0</v>
      </c>
      <c r="J681" s="122">
        <f t="shared" si="287"/>
        <v>0</v>
      </c>
      <c r="K681" s="122">
        <f t="shared" si="287"/>
        <v>0</v>
      </c>
      <c r="L681" s="122">
        <f t="shared" si="287"/>
        <v>0</v>
      </c>
      <c r="M681" s="122">
        <f t="shared" si="287"/>
        <v>0</v>
      </c>
      <c r="N681" s="122">
        <f t="shared" si="287"/>
        <v>0</v>
      </c>
      <c r="O681" s="122">
        <f t="shared" si="287"/>
        <v>0</v>
      </c>
      <c r="P681" s="122">
        <f t="shared" si="287"/>
        <v>0</v>
      </c>
      <c r="Q681" s="122">
        <f t="shared" si="287"/>
        <v>0</v>
      </c>
      <c r="R681" s="122">
        <f t="shared" si="287"/>
        <v>0</v>
      </c>
      <c r="S681" s="122">
        <f t="shared" si="287"/>
        <v>0</v>
      </c>
      <c r="T681" s="122">
        <f t="shared" si="287"/>
        <v>0</v>
      </c>
      <c r="U681" s="122">
        <f t="shared" si="287"/>
        <v>0</v>
      </c>
      <c r="V681" s="122">
        <f t="shared" si="287"/>
        <v>0</v>
      </c>
      <c r="W681" s="122">
        <f t="shared" si="287"/>
        <v>0</v>
      </c>
      <c r="X681" s="122">
        <f t="shared" si="287"/>
        <v>0</v>
      </c>
      <c r="Y681" s="122">
        <f t="shared" si="287"/>
        <v>0</v>
      </c>
      <c r="Z681" s="122">
        <f t="shared" si="287"/>
        <v>0</v>
      </c>
      <c r="AA681" s="122">
        <f t="shared" si="287"/>
        <v>0</v>
      </c>
      <c r="AB681" s="122">
        <f t="shared" si="287"/>
        <v>0</v>
      </c>
      <c r="AC681" s="122">
        <f t="shared" si="287"/>
        <v>0</v>
      </c>
      <c r="AD681" s="119">
        <f t="shared" si="287"/>
        <v>0</v>
      </c>
      <c r="AE681" s="249">
        <f t="shared" si="287"/>
        <v>0</v>
      </c>
    </row>
    <row r="682" spans="1:31" s="110" customFormat="1" ht="50.25" customHeight="1" x14ac:dyDescent="0.3">
      <c r="A682" s="396"/>
      <c r="B682" s="393"/>
      <c r="C682" s="390"/>
      <c r="D682" s="387"/>
      <c r="E682" s="384"/>
      <c r="F682" s="174" t="s">
        <v>380</v>
      </c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  <c r="AA682" s="177"/>
      <c r="AB682" s="177"/>
      <c r="AC682" s="177"/>
      <c r="AD682" s="177"/>
      <c r="AE682" s="254"/>
    </row>
    <row r="683" spans="1:31" s="292" customFormat="1" ht="45.75" customHeight="1" x14ac:dyDescent="0.35">
      <c r="A683" s="394"/>
      <c r="B683" s="391"/>
      <c r="C683" s="406"/>
      <c r="D683" s="461"/>
      <c r="E683" s="465"/>
      <c r="F683" s="291" t="s">
        <v>378</v>
      </c>
      <c r="G683" s="288"/>
      <c r="H683" s="289"/>
      <c r="I683" s="288"/>
      <c r="J683" s="288"/>
      <c r="K683" s="288"/>
      <c r="L683" s="288"/>
      <c r="M683" s="288"/>
      <c r="N683" s="288"/>
      <c r="O683" s="288"/>
      <c r="P683" s="288"/>
      <c r="Q683" s="288"/>
      <c r="R683" s="288"/>
      <c r="S683" s="288"/>
      <c r="T683" s="288"/>
      <c r="U683" s="288"/>
      <c r="V683" s="288"/>
      <c r="W683" s="288"/>
      <c r="X683" s="288"/>
      <c r="Y683" s="288"/>
      <c r="Z683" s="288"/>
      <c r="AA683" s="288"/>
      <c r="AB683" s="288"/>
      <c r="AC683" s="288"/>
      <c r="AD683" s="288"/>
      <c r="AE683" s="290"/>
    </row>
    <row r="684" spans="1:31" s="110" customFormat="1" ht="45.75" customHeight="1" x14ac:dyDescent="0.3">
      <c r="A684" s="395"/>
      <c r="B684" s="392"/>
      <c r="C684" s="389"/>
      <c r="D684" s="462"/>
      <c r="E684" s="466"/>
      <c r="F684" s="171" t="s">
        <v>379</v>
      </c>
      <c r="G684" s="119">
        <f t="shared" ref="G684:AE684" si="288">G685-G683</f>
        <v>0</v>
      </c>
      <c r="H684" s="122">
        <f t="shared" si="288"/>
        <v>0</v>
      </c>
      <c r="I684" s="122">
        <f t="shared" si="288"/>
        <v>0</v>
      </c>
      <c r="J684" s="122">
        <f t="shared" si="288"/>
        <v>0</v>
      </c>
      <c r="K684" s="122">
        <f t="shared" si="288"/>
        <v>0</v>
      </c>
      <c r="L684" s="122">
        <f t="shared" si="288"/>
        <v>0</v>
      </c>
      <c r="M684" s="122">
        <f t="shared" si="288"/>
        <v>0</v>
      </c>
      <c r="N684" s="122">
        <f t="shared" si="288"/>
        <v>0</v>
      </c>
      <c r="O684" s="122">
        <f t="shared" si="288"/>
        <v>0</v>
      </c>
      <c r="P684" s="122">
        <f t="shared" si="288"/>
        <v>0</v>
      </c>
      <c r="Q684" s="122">
        <f t="shared" si="288"/>
        <v>0</v>
      </c>
      <c r="R684" s="122">
        <f t="shared" si="288"/>
        <v>0</v>
      </c>
      <c r="S684" s="122">
        <f t="shared" si="288"/>
        <v>0</v>
      </c>
      <c r="T684" s="122">
        <f t="shared" si="288"/>
        <v>0</v>
      </c>
      <c r="U684" s="122">
        <f t="shared" si="288"/>
        <v>0</v>
      </c>
      <c r="V684" s="122">
        <f t="shared" si="288"/>
        <v>0</v>
      </c>
      <c r="W684" s="122">
        <f t="shared" si="288"/>
        <v>0</v>
      </c>
      <c r="X684" s="122">
        <f t="shared" si="288"/>
        <v>0</v>
      </c>
      <c r="Y684" s="122">
        <f t="shared" si="288"/>
        <v>0</v>
      </c>
      <c r="Z684" s="122">
        <f t="shared" si="288"/>
        <v>0</v>
      </c>
      <c r="AA684" s="122">
        <f t="shared" si="288"/>
        <v>0</v>
      </c>
      <c r="AB684" s="122">
        <f t="shared" si="288"/>
        <v>0</v>
      </c>
      <c r="AC684" s="122">
        <f t="shared" si="288"/>
        <v>0</v>
      </c>
      <c r="AD684" s="119">
        <f t="shared" si="288"/>
        <v>0</v>
      </c>
      <c r="AE684" s="249">
        <f t="shared" si="288"/>
        <v>0</v>
      </c>
    </row>
    <row r="685" spans="1:31" s="110" customFormat="1" ht="45.75" customHeight="1" x14ac:dyDescent="0.3">
      <c r="A685" s="396"/>
      <c r="B685" s="393"/>
      <c r="C685" s="390"/>
      <c r="D685" s="463"/>
      <c r="E685" s="467"/>
      <c r="F685" s="174" t="s">
        <v>380</v>
      </c>
      <c r="G685" s="177"/>
      <c r="H685" s="177"/>
      <c r="I685" s="177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  <c r="AA685" s="177"/>
      <c r="AB685" s="177"/>
      <c r="AC685" s="177"/>
      <c r="AD685" s="177"/>
      <c r="AE685" s="177"/>
    </row>
    <row r="686" spans="1:31" s="292" customFormat="1" ht="59.25" customHeight="1" x14ac:dyDescent="0.35">
      <c r="A686" s="394"/>
      <c r="B686" s="391"/>
      <c r="C686" s="406"/>
      <c r="D686" s="385"/>
      <c r="E686" s="382"/>
      <c r="F686" s="291" t="s">
        <v>378</v>
      </c>
      <c r="G686" s="288"/>
      <c r="H686" s="289"/>
      <c r="I686" s="288"/>
      <c r="J686" s="288"/>
      <c r="K686" s="288"/>
      <c r="L686" s="288"/>
      <c r="M686" s="288"/>
      <c r="N686" s="288"/>
      <c r="O686" s="288"/>
      <c r="P686" s="288"/>
      <c r="Q686" s="288"/>
      <c r="R686" s="288"/>
      <c r="S686" s="288"/>
      <c r="T686" s="288"/>
      <c r="U686" s="288"/>
      <c r="V686" s="288"/>
      <c r="W686" s="288"/>
      <c r="X686" s="288"/>
      <c r="Y686" s="288"/>
      <c r="Z686" s="288"/>
      <c r="AA686" s="288"/>
      <c r="AB686" s="288"/>
      <c r="AC686" s="288"/>
      <c r="AD686" s="288"/>
      <c r="AE686" s="290"/>
    </row>
    <row r="687" spans="1:31" s="110" customFormat="1" ht="59.25" customHeight="1" x14ac:dyDescent="0.3">
      <c r="A687" s="395"/>
      <c r="B687" s="392"/>
      <c r="C687" s="389"/>
      <c r="D687" s="386"/>
      <c r="E687" s="383"/>
      <c r="F687" s="171" t="s">
        <v>379</v>
      </c>
      <c r="G687" s="119">
        <f t="shared" ref="G687:AE687" si="289">G688-G686</f>
        <v>0</v>
      </c>
      <c r="H687" s="122">
        <f t="shared" si="289"/>
        <v>0</v>
      </c>
      <c r="I687" s="122">
        <f t="shared" si="289"/>
        <v>0</v>
      </c>
      <c r="J687" s="122">
        <f t="shared" si="289"/>
        <v>0</v>
      </c>
      <c r="K687" s="122">
        <f t="shared" si="289"/>
        <v>0</v>
      </c>
      <c r="L687" s="122">
        <f t="shared" si="289"/>
        <v>0</v>
      </c>
      <c r="M687" s="122">
        <f t="shared" si="289"/>
        <v>0</v>
      </c>
      <c r="N687" s="122">
        <f t="shared" si="289"/>
        <v>0</v>
      </c>
      <c r="O687" s="122">
        <f t="shared" si="289"/>
        <v>0</v>
      </c>
      <c r="P687" s="122">
        <f t="shared" si="289"/>
        <v>0</v>
      </c>
      <c r="Q687" s="122">
        <f t="shared" si="289"/>
        <v>0</v>
      </c>
      <c r="R687" s="122">
        <f t="shared" si="289"/>
        <v>0</v>
      </c>
      <c r="S687" s="122">
        <f t="shared" si="289"/>
        <v>0</v>
      </c>
      <c r="T687" s="122">
        <f t="shared" si="289"/>
        <v>0</v>
      </c>
      <c r="U687" s="122">
        <f t="shared" si="289"/>
        <v>0</v>
      </c>
      <c r="V687" s="122">
        <f t="shared" si="289"/>
        <v>0</v>
      </c>
      <c r="W687" s="122">
        <f t="shared" si="289"/>
        <v>0</v>
      </c>
      <c r="X687" s="122">
        <f t="shared" si="289"/>
        <v>0</v>
      </c>
      <c r="Y687" s="122">
        <f t="shared" si="289"/>
        <v>0</v>
      </c>
      <c r="Z687" s="122">
        <f t="shared" si="289"/>
        <v>0</v>
      </c>
      <c r="AA687" s="122">
        <f t="shared" si="289"/>
        <v>0</v>
      </c>
      <c r="AB687" s="122">
        <f t="shared" si="289"/>
        <v>0</v>
      </c>
      <c r="AC687" s="122">
        <f t="shared" si="289"/>
        <v>0</v>
      </c>
      <c r="AD687" s="119">
        <f t="shared" si="289"/>
        <v>0</v>
      </c>
      <c r="AE687" s="249">
        <f t="shared" si="289"/>
        <v>0</v>
      </c>
    </row>
    <row r="688" spans="1:31" s="110" customFormat="1" ht="59.25" customHeight="1" x14ac:dyDescent="0.3">
      <c r="A688" s="396"/>
      <c r="B688" s="393"/>
      <c r="C688" s="390"/>
      <c r="D688" s="387"/>
      <c r="E688" s="384"/>
      <c r="F688" s="174" t="s">
        <v>380</v>
      </c>
      <c r="G688" s="177"/>
      <c r="H688" s="177"/>
      <c r="I688" s="177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  <c r="X688" s="177"/>
      <c r="Y688" s="177"/>
      <c r="Z688" s="177"/>
      <c r="AA688" s="177"/>
      <c r="AB688" s="177"/>
      <c r="AC688" s="177"/>
      <c r="AD688" s="177"/>
      <c r="AE688" s="254"/>
    </row>
    <row r="689" spans="1:31" s="292" customFormat="1" ht="46.5" customHeight="1" x14ac:dyDescent="0.35">
      <c r="A689" s="394"/>
      <c r="B689" s="391"/>
      <c r="C689" s="406"/>
      <c r="D689" s="385"/>
      <c r="E689" s="382"/>
      <c r="F689" s="291" t="s">
        <v>378</v>
      </c>
      <c r="G689" s="293"/>
      <c r="H689" s="294"/>
      <c r="I689" s="293"/>
      <c r="J689" s="293"/>
      <c r="K689" s="293"/>
      <c r="L689" s="293"/>
      <c r="M689" s="293"/>
      <c r="N689" s="293"/>
      <c r="O689" s="293"/>
      <c r="P689" s="293"/>
      <c r="Q689" s="293"/>
      <c r="R689" s="293"/>
      <c r="S689" s="293"/>
      <c r="T689" s="293"/>
      <c r="U689" s="293"/>
      <c r="V689" s="293"/>
      <c r="W689" s="293"/>
      <c r="X689" s="293"/>
      <c r="Y689" s="293"/>
      <c r="Z689" s="293"/>
      <c r="AA689" s="293"/>
      <c r="AB689" s="293"/>
      <c r="AC689" s="293"/>
      <c r="AD689" s="293"/>
      <c r="AE689" s="295"/>
    </row>
    <row r="690" spans="1:31" s="110" customFormat="1" ht="46.5" customHeight="1" x14ac:dyDescent="0.3">
      <c r="A690" s="395"/>
      <c r="B690" s="392"/>
      <c r="C690" s="389"/>
      <c r="D690" s="386"/>
      <c r="E690" s="383"/>
      <c r="F690" s="171" t="s">
        <v>379</v>
      </c>
      <c r="G690" s="119">
        <f t="shared" ref="G690:V690" si="290">G691-G689</f>
        <v>0</v>
      </c>
      <c r="H690" s="122">
        <f t="shared" si="290"/>
        <v>0</v>
      </c>
      <c r="I690" s="119">
        <f t="shared" si="290"/>
        <v>0</v>
      </c>
      <c r="J690" s="119">
        <f t="shared" si="290"/>
        <v>0</v>
      </c>
      <c r="K690" s="119">
        <f t="shared" si="290"/>
        <v>0</v>
      </c>
      <c r="L690" s="119">
        <f t="shared" si="290"/>
        <v>0</v>
      </c>
      <c r="M690" s="119">
        <f t="shared" si="290"/>
        <v>0</v>
      </c>
      <c r="N690" s="119">
        <f t="shared" si="290"/>
        <v>0</v>
      </c>
      <c r="O690" s="119">
        <f t="shared" si="290"/>
        <v>0</v>
      </c>
      <c r="P690" s="119">
        <f t="shared" si="290"/>
        <v>0</v>
      </c>
      <c r="Q690" s="119">
        <f t="shared" si="290"/>
        <v>0</v>
      </c>
      <c r="R690" s="119">
        <f t="shared" si="290"/>
        <v>0</v>
      </c>
      <c r="S690" s="119">
        <f t="shared" si="290"/>
        <v>0</v>
      </c>
      <c r="T690" s="119">
        <f t="shared" si="290"/>
        <v>0</v>
      </c>
      <c r="U690" s="119">
        <f t="shared" si="290"/>
        <v>0</v>
      </c>
      <c r="V690" s="119">
        <f t="shared" si="290"/>
        <v>0</v>
      </c>
      <c r="W690" s="119">
        <f t="shared" ref="W690:AE690" si="291">W691-W689</f>
        <v>0</v>
      </c>
      <c r="X690" s="119">
        <f t="shared" si="291"/>
        <v>0</v>
      </c>
      <c r="Y690" s="119">
        <f t="shared" si="291"/>
        <v>0</v>
      </c>
      <c r="Z690" s="119">
        <f t="shared" si="291"/>
        <v>0</v>
      </c>
      <c r="AA690" s="119">
        <f t="shared" si="291"/>
        <v>0</v>
      </c>
      <c r="AB690" s="119">
        <f t="shared" si="291"/>
        <v>0</v>
      </c>
      <c r="AC690" s="119">
        <f t="shared" si="291"/>
        <v>0</v>
      </c>
      <c r="AD690" s="119">
        <f t="shared" si="291"/>
        <v>0</v>
      </c>
      <c r="AE690" s="249">
        <f t="shared" si="291"/>
        <v>0</v>
      </c>
    </row>
    <row r="691" spans="1:31" s="110" customFormat="1" ht="46.5" customHeight="1" x14ac:dyDescent="0.3">
      <c r="A691" s="396"/>
      <c r="B691" s="393"/>
      <c r="C691" s="390"/>
      <c r="D691" s="387"/>
      <c r="E691" s="384"/>
      <c r="F691" s="169" t="s">
        <v>380</v>
      </c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253"/>
    </row>
    <row r="692" spans="1:31" s="292" customFormat="1" ht="51" customHeight="1" x14ac:dyDescent="0.35">
      <c r="A692" s="394"/>
      <c r="B692" s="391"/>
      <c r="C692" s="406"/>
      <c r="D692" s="385"/>
      <c r="E692" s="382"/>
      <c r="F692" s="291" t="s">
        <v>378</v>
      </c>
      <c r="G692" s="293"/>
      <c r="H692" s="294"/>
      <c r="I692" s="293"/>
      <c r="J692" s="293"/>
      <c r="K692" s="293"/>
      <c r="L692" s="293"/>
      <c r="M692" s="293"/>
      <c r="N692" s="293"/>
      <c r="O692" s="293"/>
      <c r="P692" s="293"/>
      <c r="Q692" s="293"/>
      <c r="R692" s="293"/>
      <c r="S692" s="293"/>
      <c r="T692" s="293"/>
      <c r="U692" s="293"/>
      <c r="V692" s="293"/>
      <c r="W692" s="293"/>
      <c r="X692" s="293"/>
      <c r="Y692" s="293"/>
      <c r="Z692" s="293"/>
      <c r="AA692" s="293"/>
      <c r="AB692" s="293"/>
      <c r="AC692" s="293"/>
      <c r="AD692" s="293"/>
      <c r="AE692" s="295"/>
    </row>
    <row r="693" spans="1:31" s="110" customFormat="1" ht="51" customHeight="1" x14ac:dyDescent="0.3">
      <c r="A693" s="395"/>
      <c r="B693" s="392"/>
      <c r="C693" s="389"/>
      <c r="D693" s="386"/>
      <c r="E693" s="383"/>
      <c r="F693" s="171" t="s">
        <v>379</v>
      </c>
      <c r="G693" s="119">
        <f t="shared" ref="G693:V693" si="292">G694-G692</f>
        <v>0</v>
      </c>
      <c r="H693" s="122">
        <f t="shared" si="292"/>
        <v>0</v>
      </c>
      <c r="I693" s="119">
        <f t="shared" si="292"/>
        <v>0</v>
      </c>
      <c r="J693" s="119">
        <f t="shared" si="292"/>
        <v>0</v>
      </c>
      <c r="K693" s="119">
        <f t="shared" si="292"/>
        <v>0</v>
      </c>
      <c r="L693" s="119">
        <f t="shared" si="292"/>
        <v>0</v>
      </c>
      <c r="M693" s="119">
        <f t="shared" si="292"/>
        <v>0</v>
      </c>
      <c r="N693" s="119">
        <f t="shared" si="292"/>
        <v>0</v>
      </c>
      <c r="O693" s="119">
        <f t="shared" si="292"/>
        <v>0</v>
      </c>
      <c r="P693" s="119">
        <f t="shared" si="292"/>
        <v>0</v>
      </c>
      <c r="Q693" s="119">
        <f t="shared" si="292"/>
        <v>0</v>
      </c>
      <c r="R693" s="119">
        <f t="shared" si="292"/>
        <v>0</v>
      </c>
      <c r="S693" s="119">
        <f t="shared" si="292"/>
        <v>0</v>
      </c>
      <c r="T693" s="119">
        <f t="shared" si="292"/>
        <v>0</v>
      </c>
      <c r="U693" s="119">
        <f t="shared" si="292"/>
        <v>0</v>
      </c>
      <c r="V693" s="119">
        <f t="shared" si="292"/>
        <v>0</v>
      </c>
      <c r="W693" s="119">
        <f t="shared" ref="W693:AE693" si="293">W694-W692</f>
        <v>0</v>
      </c>
      <c r="X693" s="119">
        <f t="shared" si="293"/>
        <v>0</v>
      </c>
      <c r="Y693" s="119">
        <f t="shared" si="293"/>
        <v>0</v>
      </c>
      <c r="Z693" s="119">
        <f t="shared" si="293"/>
        <v>0</v>
      </c>
      <c r="AA693" s="119">
        <f t="shared" si="293"/>
        <v>0</v>
      </c>
      <c r="AB693" s="119">
        <f t="shared" si="293"/>
        <v>0</v>
      </c>
      <c r="AC693" s="119">
        <f t="shared" si="293"/>
        <v>0</v>
      </c>
      <c r="AD693" s="119">
        <f t="shared" si="293"/>
        <v>0</v>
      </c>
      <c r="AE693" s="249">
        <f t="shared" si="293"/>
        <v>0</v>
      </c>
    </row>
    <row r="694" spans="1:31" s="110" customFormat="1" ht="51" customHeight="1" x14ac:dyDescent="0.3">
      <c r="A694" s="396"/>
      <c r="B694" s="393"/>
      <c r="C694" s="390"/>
      <c r="D694" s="387"/>
      <c r="E694" s="384"/>
      <c r="F694" s="169" t="s">
        <v>380</v>
      </c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253"/>
    </row>
    <row r="695" spans="1:31" s="292" customFormat="1" ht="53.25" customHeight="1" x14ac:dyDescent="0.35">
      <c r="A695" s="394"/>
      <c r="B695" s="391"/>
      <c r="C695" s="406"/>
      <c r="D695" s="385"/>
      <c r="E695" s="382"/>
      <c r="F695" s="291" t="s">
        <v>378</v>
      </c>
      <c r="G695" s="293"/>
      <c r="H695" s="294"/>
      <c r="I695" s="293"/>
      <c r="J695" s="293"/>
      <c r="K695" s="293"/>
      <c r="L695" s="293"/>
      <c r="M695" s="293"/>
      <c r="N695" s="293"/>
      <c r="O695" s="293"/>
      <c r="P695" s="293"/>
      <c r="Q695" s="293"/>
      <c r="R695" s="293"/>
      <c r="S695" s="293"/>
      <c r="T695" s="293"/>
      <c r="U695" s="293"/>
      <c r="V695" s="293"/>
      <c r="W695" s="293"/>
      <c r="X695" s="293"/>
      <c r="Y695" s="293"/>
      <c r="Z695" s="293"/>
      <c r="AA695" s="293"/>
      <c r="AB695" s="293"/>
      <c r="AC695" s="293"/>
      <c r="AD695" s="293"/>
      <c r="AE695" s="295"/>
    </row>
    <row r="696" spans="1:31" s="110" customFormat="1" ht="53.25" customHeight="1" x14ac:dyDescent="0.3">
      <c r="A696" s="395"/>
      <c r="B696" s="392"/>
      <c r="C696" s="389"/>
      <c r="D696" s="386"/>
      <c r="E696" s="383"/>
      <c r="F696" s="171" t="s">
        <v>379</v>
      </c>
      <c r="G696" s="119">
        <f t="shared" ref="G696:V696" si="294">G697-G695</f>
        <v>0</v>
      </c>
      <c r="H696" s="122">
        <f t="shared" si="294"/>
        <v>0</v>
      </c>
      <c r="I696" s="119">
        <f t="shared" si="294"/>
        <v>0</v>
      </c>
      <c r="J696" s="119">
        <f t="shared" si="294"/>
        <v>0</v>
      </c>
      <c r="K696" s="119">
        <f t="shared" si="294"/>
        <v>0</v>
      </c>
      <c r="L696" s="119">
        <f t="shared" si="294"/>
        <v>0</v>
      </c>
      <c r="M696" s="119">
        <f t="shared" si="294"/>
        <v>0</v>
      </c>
      <c r="N696" s="119">
        <f t="shared" si="294"/>
        <v>0</v>
      </c>
      <c r="O696" s="119">
        <f t="shared" si="294"/>
        <v>0</v>
      </c>
      <c r="P696" s="119">
        <f t="shared" si="294"/>
        <v>0</v>
      </c>
      <c r="Q696" s="119">
        <f t="shared" si="294"/>
        <v>0</v>
      </c>
      <c r="R696" s="119">
        <f t="shared" si="294"/>
        <v>0</v>
      </c>
      <c r="S696" s="119">
        <f t="shared" si="294"/>
        <v>0</v>
      </c>
      <c r="T696" s="119">
        <f t="shared" si="294"/>
        <v>0</v>
      </c>
      <c r="U696" s="119">
        <f t="shared" si="294"/>
        <v>0</v>
      </c>
      <c r="V696" s="119">
        <f t="shared" si="294"/>
        <v>0</v>
      </c>
      <c r="W696" s="119">
        <f t="shared" ref="W696:AE696" si="295">W697-W695</f>
        <v>0</v>
      </c>
      <c r="X696" s="119">
        <f t="shared" si="295"/>
        <v>0</v>
      </c>
      <c r="Y696" s="119">
        <f t="shared" si="295"/>
        <v>0</v>
      </c>
      <c r="Z696" s="119">
        <f t="shared" si="295"/>
        <v>0</v>
      </c>
      <c r="AA696" s="119">
        <f t="shared" si="295"/>
        <v>0</v>
      </c>
      <c r="AB696" s="119">
        <f t="shared" si="295"/>
        <v>0</v>
      </c>
      <c r="AC696" s="119">
        <f t="shared" si="295"/>
        <v>0</v>
      </c>
      <c r="AD696" s="119">
        <f t="shared" si="295"/>
        <v>0</v>
      </c>
      <c r="AE696" s="249">
        <f t="shared" si="295"/>
        <v>0</v>
      </c>
    </row>
    <row r="697" spans="1:31" s="110" customFormat="1" ht="53.25" customHeight="1" x14ac:dyDescent="0.3">
      <c r="A697" s="396"/>
      <c r="B697" s="393"/>
      <c r="C697" s="390"/>
      <c r="D697" s="387"/>
      <c r="E697" s="384"/>
      <c r="F697" s="169" t="s">
        <v>380</v>
      </c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253"/>
    </row>
    <row r="698" spans="1:31" s="292" customFormat="1" ht="43.5" customHeight="1" x14ac:dyDescent="0.35">
      <c r="A698" s="394"/>
      <c r="B698" s="391"/>
      <c r="C698" s="406"/>
      <c r="D698" s="385"/>
      <c r="E698" s="382"/>
      <c r="F698" s="291" t="s">
        <v>378</v>
      </c>
      <c r="G698" s="293"/>
      <c r="H698" s="294"/>
      <c r="I698" s="293"/>
      <c r="J698" s="293"/>
      <c r="K698" s="293"/>
      <c r="L698" s="293"/>
      <c r="M698" s="293"/>
      <c r="N698" s="293"/>
      <c r="O698" s="293"/>
      <c r="P698" s="293"/>
      <c r="Q698" s="293"/>
      <c r="R698" s="293"/>
      <c r="S698" s="293"/>
      <c r="T698" s="293"/>
      <c r="U698" s="293"/>
      <c r="V698" s="293"/>
      <c r="W698" s="293"/>
      <c r="X698" s="293"/>
      <c r="Y698" s="293"/>
      <c r="Z698" s="293"/>
      <c r="AA698" s="293"/>
      <c r="AB698" s="293"/>
      <c r="AC698" s="293"/>
      <c r="AD698" s="293"/>
      <c r="AE698" s="295"/>
    </row>
    <row r="699" spans="1:31" s="110" customFormat="1" ht="43.5" customHeight="1" x14ac:dyDescent="0.3">
      <c r="A699" s="395"/>
      <c r="B699" s="392"/>
      <c r="C699" s="389"/>
      <c r="D699" s="386"/>
      <c r="E699" s="383"/>
      <c r="F699" s="171" t="s">
        <v>379</v>
      </c>
      <c r="G699" s="119">
        <f>G700-G698</f>
        <v>0</v>
      </c>
      <c r="H699" s="122">
        <f t="shared" ref="H699:AE699" si="296">H700-H698</f>
        <v>0</v>
      </c>
      <c r="I699" s="119">
        <f t="shared" si="296"/>
        <v>0</v>
      </c>
      <c r="J699" s="119">
        <f t="shared" si="296"/>
        <v>0</v>
      </c>
      <c r="K699" s="119">
        <f t="shared" si="296"/>
        <v>0</v>
      </c>
      <c r="L699" s="119">
        <f t="shared" si="296"/>
        <v>0</v>
      </c>
      <c r="M699" s="119">
        <f t="shared" si="296"/>
        <v>0</v>
      </c>
      <c r="N699" s="119">
        <f t="shared" si="296"/>
        <v>0</v>
      </c>
      <c r="O699" s="119">
        <f t="shared" si="296"/>
        <v>0</v>
      </c>
      <c r="P699" s="119">
        <f t="shared" si="296"/>
        <v>0</v>
      </c>
      <c r="Q699" s="119">
        <f t="shared" si="296"/>
        <v>0</v>
      </c>
      <c r="R699" s="119">
        <f t="shared" si="296"/>
        <v>0</v>
      </c>
      <c r="S699" s="119">
        <f t="shared" si="296"/>
        <v>0</v>
      </c>
      <c r="T699" s="119">
        <f t="shared" si="296"/>
        <v>0</v>
      </c>
      <c r="U699" s="119">
        <f t="shared" si="296"/>
        <v>0</v>
      </c>
      <c r="V699" s="119">
        <f t="shared" si="296"/>
        <v>0</v>
      </c>
      <c r="W699" s="119">
        <f t="shared" si="296"/>
        <v>0</v>
      </c>
      <c r="X699" s="119">
        <f t="shared" si="296"/>
        <v>0</v>
      </c>
      <c r="Y699" s="119">
        <f t="shared" si="296"/>
        <v>0</v>
      </c>
      <c r="Z699" s="119">
        <f t="shared" si="296"/>
        <v>0</v>
      </c>
      <c r="AA699" s="119">
        <f t="shared" si="296"/>
        <v>0</v>
      </c>
      <c r="AB699" s="119">
        <f t="shared" si="296"/>
        <v>0</v>
      </c>
      <c r="AC699" s="119">
        <f t="shared" si="296"/>
        <v>0</v>
      </c>
      <c r="AD699" s="119">
        <f t="shared" si="296"/>
        <v>0</v>
      </c>
      <c r="AE699" s="249">
        <f t="shared" si="296"/>
        <v>0</v>
      </c>
    </row>
    <row r="700" spans="1:31" s="110" customFormat="1" ht="43.5" customHeight="1" x14ac:dyDescent="0.3">
      <c r="A700" s="396"/>
      <c r="B700" s="393"/>
      <c r="C700" s="390"/>
      <c r="D700" s="387"/>
      <c r="E700" s="384"/>
      <c r="F700" s="169" t="s">
        <v>380</v>
      </c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</row>
    <row r="701" spans="1:31" s="292" customFormat="1" ht="43.5" customHeight="1" x14ac:dyDescent="0.35">
      <c r="A701" s="394"/>
      <c r="B701" s="391"/>
      <c r="C701" s="406"/>
      <c r="D701" s="385"/>
      <c r="E701" s="382"/>
      <c r="F701" s="291" t="s">
        <v>378</v>
      </c>
      <c r="G701" s="293"/>
      <c r="H701" s="294"/>
      <c r="I701" s="293"/>
      <c r="J701" s="293"/>
      <c r="K701" s="293"/>
      <c r="L701" s="293"/>
      <c r="M701" s="293"/>
      <c r="N701" s="293"/>
      <c r="O701" s="293"/>
      <c r="P701" s="293"/>
      <c r="Q701" s="293"/>
      <c r="R701" s="293"/>
      <c r="S701" s="293"/>
      <c r="T701" s="293"/>
      <c r="U701" s="293"/>
      <c r="V701" s="293"/>
      <c r="W701" s="293"/>
      <c r="X701" s="293"/>
      <c r="Y701" s="293"/>
      <c r="Z701" s="293"/>
      <c r="AA701" s="293"/>
      <c r="AB701" s="293"/>
      <c r="AC701" s="293"/>
      <c r="AD701" s="293"/>
      <c r="AE701" s="295"/>
    </row>
    <row r="702" spans="1:31" s="110" customFormat="1" ht="43.5" customHeight="1" x14ac:dyDescent="0.3">
      <c r="A702" s="395"/>
      <c r="B702" s="392"/>
      <c r="C702" s="389"/>
      <c r="D702" s="386"/>
      <c r="E702" s="383"/>
      <c r="F702" s="171" t="s">
        <v>379</v>
      </c>
      <c r="G702" s="119">
        <f>G703-G701</f>
        <v>0</v>
      </c>
      <c r="H702" s="122">
        <f t="shared" ref="H702:AE702" si="297">H703-H701</f>
        <v>0</v>
      </c>
      <c r="I702" s="119">
        <f t="shared" si="297"/>
        <v>0</v>
      </c>
      <c r="J702" s="119">
        <f t="shared" si="297"/>
        <v>0</v>
      </c>
      <c r="K702" s="119">
        <f t="shared" si="297"/>
        <v>0</v>
      </c>
      <c r="L702" s="119">
        <f t="shared" si="297"/>
        <v>0</v>
      </c>
      <c r="M702" s="119">
        <f t="shared" si="297"/>
        <v>0</v>
      </c>
      <c r="N702" s="119">
        <f t="shared" si="297"/>
        <v>0</v>
      </c>
      <c r="O702" s="119">
        <f t="shared" si="297"/>
        <v>0</v>
      </c>
      <c r="P702" s="119">
        <f t="shared" si="297"/>
        <v>0</v>
      </c>
      <c r="Q702" s="119">
        <f t="shared" si="297"/>
        <v>0</v>
      </c>
      <c r="R702" s="119">
        <f t="shared" si="297"/>
        <v>0</v>
      </c>
      <c r="S702" s="119">
        <f t="shared" si="297"/>
        <v>0</v>
      </c>
      <c r="T702" s="119">
        <f t="shared" si="297"/>
        <v>0</v>
      </c>
      <c r="U702" s="119">
        <f t="shared" si="297"/>
        <v>0</v>
      </c>
      <c r="V702" s="119">
        <f t="shared" si="297"/>
        <v>0</v>
      </c>
      <c r="W702" s="119">
        <f t="shared" si="297"/>
        <v>0</v>
      </c>
      <c r="X702" s="119">
        <f t="shared" si="297"/>
        <v>0</v>
      </c>
      <c r="Y702" s="119">
        <f t="shared" si="297"/>
        <v>0</v>
      </c>
      <c r="Z702" s="119">
        <f t="shared" si="297"/>
        <v>0</v>
      </c>
      <c r="AA702" s="119">
        <f t="shared" si="297"/>
        <v>0</v>
      </c>
      <c r="AB702" s="119">
        <f t="shared" si="297"/>
        <v>0</v>
      </c>
      <c r="AC702" s="119">
        <f t="shared" si="297"/>
        <v>0</v>
      </c>
      <c r="AD702" s="119">
        <f t="shared" si="297"/>
        <v>0</v>
      </c>
      <c r="AE702" s="249">
        <f t="shared" si="297"/>
        <v>0</v>
      </c>
    </row>
    <row r="703" spans="1:31" s="110" customFormat="1" ht="43.5" customHeight="1" x14ac:dyDescent="0.3">
      <c r="A703" s="396"/>
      <c r="B703" s="393"/>
      <c r="C703" s="390"/>
      <c r="D703" s="387"/>
      <c r="E703" s="384"/>
      <c r="F703" s="169" t="s">
        <v>380</v>
      </c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253"/>
    </row>
    <row r="704" spans="1:31" s="292" customFormat="1" ht="63" customHeight="1" x14ac:dyDescent="0.35">
      <c r="A704" s="394"/>
      <c r="B704" s="391"/>
      <c r="C704" s="406"/>
      <c r="D704" s="385"/>
      <c r="E704" s="382"/>
      <c r="F704" s="291" t="s">
        <v>378</v>
      </c>
      <c r="G704" s="293"/>
      <c r="H704" s="294"/>
      <c r="I704" s="293"/>
      <c r="J704" s="293"/>
      <c r="K704" s="293"/>
      <c r="L704" s="293"/>
      <c r="M704" s="293"/>
      <c r="N704" s="293"/>
      <c r="O704" s="293"/>
      <c r="P704" s="293"/>
      <c r="Q704" s="293"/>
      <c r="R704" s="293"/>
      <c r="S704" s="293"/>
      <c r="T704" s="293"/>
      <c r="U704" s="293"/>
      <c r="V704" s="293"/>
      <c r="W704" s="293"/>
      <c r="X704" s="293"/>
      <c r="Y704" s="293"/>
      <c r="Z704" s="293"/>
      <c r="AA704" s="293"/>
      <c r="AB704" s="293"/>
      <c r="AC704" s="293"/>
      <c r="AD704" s="293"/>
      <c r="AE704" s="295"/>
    </row>
    <row r="705" spans="1:31" s="110" customFormat="1" ht="63" customHeight="1" x14ac:dyDescent="0.3">
      <c r="A705" s="395"/>
      <c r="B705" s="392"/>
      <c r="C705" s="389"/>
      <c r="D705" s="386"/>
      <c r="E705" s="383"/>
      <c r="F705" s="171" t="s">
        <v>379</v>
      </c>
      <c r="G705" s="119">
        <f>G706-G704</f>
        <v>0</v>
      </c>
      <c r="H705" s="122">
        <f t="shared" ref="H705:AE705" si="298">H706-H704</f>
        <v>0</v>
      </c>
      <c r="I705" s="119">
        <f t="shared" si="298"/>
        <v>0</v>
      </c>
      <c r="J705" s="119">
        <f t="shared" si="298"/>
        <v>0</v>
      </c>
      <c r="K705" s="119">
        <f t="shared" si="298"/>
        <v>0</v>
      </c>
      <c r="L705" s="119">
        <f t="shared" si="298"/>
        <v>0</v>
      </c>
      <c r="M705" s="119">
        <f t="shared" si="298"/>
        <v>0</v>
      </c>
      <c r="N705" s="119">
        <f t="shared" si="298"/>
        <v>0</v>
      </c>
      <c r="O705" s="119">
        <f t="shared" si="298"/>
        <v>0</v>
      </c>
      <c r="P705" s="119">
        <f t="shared" si="298"/>
        <v>0</v>
      </c>
      <c r="Q705" s="119">
        <f t="shared" si="298"/>
        <v>0</v>
      </c>
      <c r="R705" s="119">
        <f t="shared" si="298"/>
        <v>0</v>
      </c>
      <c r="S705" s="119">
        <f t="shared" si="298"/>
        <v>0</v>
      </c>
      <c r="T705" s="119">
        <f t="shared" si="298"/>
        <v>0</v>
      </c>
      <c r="U705" s="119">
        <f t="shared" si="298"/>
        <v>0</v>
      </c>
      <c r="V705" s="119">
        <f t="shared" si="298"/>
        <v>0</v>
      </c>
      <c r="W705" s="119">
        <f t="shared" si="298"/>
        <v>0</v>
      </c>
      <c r="X705" s="119">
        <f t="shared" si="298"/>
        <v>0</v>
      </c>
      <c r="Y705" s="119">
        <f t="shared" si="298"/>
        <v>0</v>
      </c>
      <c r="Z705" s="119">
        <f t="shared" si="298"/>
        <v>0</v>
      </c>
      <c r="AA705" s="119">
        <f t="shared" si="298"/>
        <v>0</v>
      </c>
      <c r="AB705" s="119">
        <f t="shared" si="298"/>
        <v>0</v>
      </c>
      <c r="AC705" s="119">
        <f t="shared" si="298"/>
        <v>0</v>
      </c>
      <c r="AD705" s="119">
        <f t="shared" si="298"/>
        <v>0</v>
      </c>
      <c r="AE705" s="249">
        <f t="shared" si="298"/>
        <v>0</v>
      </c>
    </row>
    <row r="706" spans="1:31" s="110" customFormat="1" ht="63" customHeight="1" x14ac:dyDescent="0.3">
      <c r="A706" s="396"/>
      <c r="B706" s="393"/>
      <c r="C706" s="390"/>
      <c r="D706" s="387"/>
      <c r="E706" s="384"/>
      <c r="F706" s="169" t="s">
        <v>380</v>
      </c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253"/>
    </row>
    <row r="707" spans="1:31" s="292" customFormat="1" ht="46.5" customHeight="1" x14ac:dyDescent="0.35">
      <c r="A707" s="394"/>
      <c r="B707" s="400"/>
      <c r="C707" s="406"/>
      <c r="D707" s="385"/>
      <c r="E707" s="382"/>
      <c r="F707" s="291" t="s">
        <v>378</v>
      </c>
      <c r="G707" s="293"/>
      <c r="H707" s="294"/>
      <c r="I707" s="293"/>
      <c r="J707" s="293"/>
      <c r="K707" s="293"/>
      <c r="L707" s="293"/>
      <c r="M707" s="293"/>
      <c r="N707" s="293"/>
      <c r="O707" s="293"/>
      <c r="P707" s="293"/>
      <c r="Q707" s="293"/>
      <c r="R707" s="293"/>
      <c r="S707" s="293"/>
      <c r="T707" s="293"/>
      <c r="U707" s="293"/>
      <c r="V707" s="293"/>
      <c r="W707" s="293"/>
      <c r="X707" s="293"/>
      <c r="Y707" s="293"/>
      <c r="Z707" s="293"/>
      <c r="AA707" s="293"/>
      <c r="AB707" s="293"/>
      <c r="AC707" s="293"/>
      <c r="AD707" s="293"/>
      <c r="AE707" s="295"/>
    </row>
    <row r="708" spans="1:31" s="110" customFormat="1" ht="46.5" customHeight="1" x14ac:dyDescent="0.3">
      <c r="A708" s="395"/>
      <c r="B708" s="401"/>
      <c r="C708" s="389"/>
      <c r="D708" s="386"/>
      <c r="E708" s="383"/>
      <c r="F708" s="171" t="s">
        <v>379</v>
      </c>
      <c r="G708" s="119">
        <f t="shared" ref="G708:AE708" si="299">G709-G707</f>
        <v>0</v>
      </c>
      <c r="H708" s="122">
        <f t="shared" si="299"/>
        <v>0</v>
      </c>
      <c r="I708" s="122">
        <f t="shared" si="299"/>
        <v>0</v>
      </c>
      <c r="J708" s="122">
        <f t="shared" si="299"/>
        <v>0</v>
      </c>
      <c r="K708" s="122">
        <f t="shared" si="299"/>
        <v>0</v>
      </c>
      <c r="L708" s="122">
        <f t="shared" si="299"/>
        <v>0</v>
      </c>
      <c r="M708" s="122">
        <f t="shared" si="299"/>
        <v>0</v>
      </c>
      <c r="N708" s="122">
        <f t="shared" si="299"/>
        <v>0</v>
      </c>
      <c r="O708" s="122">
        <f t="shared" si="299"/>
        <v>0</v>
      </c>
      <c r="P708" s="122">
        <f t="shared" si="299"/>
        <v>0</v>
      </c>
      <c r="Q708" s="122">
        <f t="shared" si="299"/>
        <v>0</v>
      </c>
      <c r="R708" s="122">
        <f t="shared" si="299"/>
        <v>0</v>
      </c>
      <c r="S708" s="122">
        <f t="shared" si="299"/>
        <v>0</v>
      </c>
      <c r="T708" s="122">
        <f t="shared" si="299"/>
        <v>0</v>
      </c>
      <c r="U708" s="122">
        <f t="shared" si="299"/>
        <v>0</v>
      </c>
      <c r="V708" s="122">
        <f t="shared" si="299"/>
        <v>0</v>
      </c>
      <c r="W708" s="122">
        <f t="shared" si="299"/>
        <v>0</v>
      </c>
      <c r="X708" s="122">
        <f t="shared" si="299"/>
        <v>0</v>
      </c>
      <c r="Y708" s="122">
        <f t="shared" si="299"/>
        <v>0</v>
      </c>
      <c r="Z708" s="122">
        <f t="shared" si="299"/>
        <v>0</v>
      </c>
      <c r="AA708" s="122">
        <f t="shared" si="299"/>
        <v>0</v>
      </c>
      <c r="AB708" s="122">
        <f t="shared" si="299"/>
        <v>0</v>
      </c>
      <c r="AC708" s="122">
        <f t="shared" si="299"/>
        <v>0</v>
      </c>
      <c r="AD708" s="119">
        <f t="shared" si="299"/>
        <v>0</v>
      </c>
      <c r="AE708" s="249">
        <f t="shared" si="299"/>
        <v>0</v>
      </c>
    </row>
    <row r="709" spans="1:31" s="110" customFormat="1" ht="46.5" customHeight="1" x14ac:dyDescent="0.3">
      <c r="A709" s="396"/>
      <c r="B709" s="402"/>
      <c r="C709" s="390"/>
      <c r="D709" s="387"/>
      <c r="E709" s="384"/>
      <c r="F709" s="174" t="s">
        <v>380</v>
      </c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254"/>
    </row>
    <row r="710" spans="1:31" s="292" customFormat="1" ht="48" customHeight="1" x14ac:dyDescent="0.35">
      <c r="A710" s="394"/>
      <c r="B710" s="391"/>
      <c r="C710" s="388"/>
      <c r="D710" s="385"/>
      <c r="E710" s="382"/>
      <c r="F710" s="291" t="s">
        <v>378</v>
      </c>
      <c r="G710" s="293"/>
      <c r="H710" s="294"/>
      <c r="I710" s="293"/>
      <c r="J710" s="293"/>
      <c r="K710" s="293"/>
      <c r="L710" s="293"/>
      <c r="M710" s="293"/>
      <c r="N710" s="293"/>
      <c r="O710" s="293"/>
      <c r="P710" s="293"/>
      <c r="Q710" s="293"/>
      <c r="R710" s="293"/>
      <c r="S710" s="293"/>
      <c r="T710" s="293"/>
      <c r="U710" s="293"/>
      <c r="V710" s="293"/>
      <c r="W710" s="293"/>
      <c r="X710" s="293"/>
      <c r="Y710" s="293"/>
      <c r="Z710" s="293"/>
      <c r="AA710" s="293"/>
      <c r="AB710" s="293"/>
      <c r="AC710" s="293"/>
      <c r="AD710" s="293"/>
      <c r="AE710" s="295"/>
    </row>
    <row r="711" spans="1:31" s="110" customFormat="1" ht="48" customHeight="1" x14ac:dyDescent="0.3">
      <c r="A711" s="395"/>
      <c r="B711" s="392"/>
      <c r="C711" s="389"/>
      <c r="D711" s="386"/>
      <c r="E711" s="383"/>
      <c r="F711" s="171" t="s">
        <v>379</v>
      </c>
      <c r="G711" s="119">
        <f t="shared" ref="G711:AE711" si="300">G712-G710</f>
        <v>0</v>
      </c>
      <c r="H711" s="122">
        <f t="shared" si="300"/>
        <v>0</v>
      </c>
      <c r="I711" s="119">
        <f t="shared" si="300"/>
        <v>0</v>
      </c>
      <c r="J711" s="119">
        <f t="shared" si="300"/>
        <v>0</v>
      </c>
      <c r="K711" s="119">
        <f t="shared" si="300"/>
        <v>0</v>
      </c>
      <c r="L711" s="119">
        <f t="shared" si="300"/>
        <v>0</v>
      </c>
      <c r="M711" s="119">
        <f t="shared" si="300"/>
        <v>0</v>
      </c>
      <c r="N711" s="119">
        <f t="shared" si="300"/>
        <v>0</v>
      </c>
      <c r="O711" s="119">
        <f t="shared" si="300"/>
        <v>0</v>
      </c>
      <c r="P711" s="119">
        <f t="shared" si="300"/>
        <v>0</v>
      </c>
      <c r="Q711" s="119">
        <f t="shared" si="300"/>
        <v>0</v>
      </c>
      <c r="R711" s="119">
        <f t="shared" si="300"/>
        <v>0</v>
      </c>
      <c r="S711" s="119">
        <f t="shared" si="300"/>
        <v>0</v>
      </c>
      <c r="T711" s="119">
        <f t="shared" si="300"/>
        <v>0</v>
      </c>
      <c r="U711" s="119">
        <f t="shared" si="300"/>
        <v>0</v>
      </c>
      <c r="V711" s="119">
        <f t="shared" si="300"/>
        <v>0</v>
      </c>
      <c r="W711" s="119">
        <f t="shared" si="300"/>
        <v>0</v>
      </c>
      <c r="X711" s="119">
        <f t="shared" si="300"/>
        <v>0</v>
      </c>
      <c r="Y711" s="119">
        <f t="shared" si="300"/>
        <v>0</v>
      </c>
      <c r="Z711" s="119">
        <f t="shared" si="300"/>
        <v>0</v>
      </c>
      <c r="AA711" s="119">
        <f t="shared" si="300"/>
        <v>0</v>
      </c>
      <c r="AB711" s="119">
        <f t="shared" si="300"/>
        <v>0</v>
      </c>
      <c r="AC711" s="119">
        <f t="shared" si="300"/>
        <v>0</v>
      </c>
      <c r="AD711" s="119">
        <f t="shared" si="300"/>
        <v>0</v>
      </c>
      <c r="AE711" s="249">
        <f t="shared" si="300"/>
        <v>0</v>
      </c>
    </row>
    <row r="712" spans="1:31" s="110" customFormat="1" ht="48" customHeight="1" x14ac:dyDescent="0.3">
      <c r="A712" s="396"/>
      <c r="B712" s="393"/>
      <c r="C712" s="390"/>
      <c r="D712" s="387"/>
      <c r="E712" s="384"/>
      <c r="F712" s="169" t="s">
        <v>380</v>
      </c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253"/>
    </row>
    <row r="713" spans="1:31" s="292" customFormat="1" ht="48" customHeight="1" x14ac:dyDescent="0.35">
      <c r="A713" s="395"/>
      <c r="B713" s="392"/>
      <c r="C713" s="388"/>
      <c r="D713" s="385"/>
      <c r="E713" s="382"/>
      <c r="F713" s="291" t="s">
        <v>378</v>
      </c>
      <c r="G713" s="293"/>
      <c r="H713" s="294"/>
      <c r="I713" s="293"/>
      <c r="J713" s="293"/>
      <c r="K713" s="293"/>
      <c r="L713" s="293"/>
      <c r="M713" s="293"/>
      <c r="N713" s="293"/>
      <c r="O713" s="293"/>
      <c r="P713" s="293"/>
      <c r="Q713" s="293"/>
      <c r="R713" s="293"/>
      <c r="S713" s="293"/>
      <c r="T713" s="293"/>
      <c r="U713" s="293"/>
      <c r="V713" s="293"/>
      <c r="W713" s="293"/>
      <c r="X713" s="293"/>
      <c r="Y713" s="293"/>
      <c r="Z713" s="293"/>
      <c r="AA713" s="293"/>
      <c r="AB713" s="293"/>
      <c r="AC713" s="293"/>
      <c r="AD713" s="293"/>
      <c r="AE713" s="295"/>
    </row>
    <row r="714" spans="1:31" s="110" customFormat="1" ht="48" customHeight="1" x14ac:dyDescent="0.3">
      <c r="A714" s="395"/>
      <c r="B714" s="392"/>
      <c r="C714" s="389"/>
      <c r="D714" s="386"/>
      <c r="E714" s="383"/>
      <c r="F714" s="176" t="s">
        <v>379</v>
      </c>
      <c r="G714" s="164">
        <f t="shared" ref="G714:AE714" si="301">G715-G713</f>
        <v>0</v>
      </c>
      <c r="H714" s="165">
        <f t="shared" si="301"/>
        <v>0</v>
      </c>
      <c r="I714" s="165">
        <f t="shared" si="301"/>
        <v>0</v>
      </c>
      <c r="J714" s="165">
        <f t="shared" si="301"/>
        <v>0</v>
      </c>
      <c r="K714" s="165">
        <f t="shared" si="301"/>
        <v>0</v>
      </c>
      <c r="L714" s="165">
        <f t="shared" si="301"/>
        <v>0</v>
      </c>
      <c r="M714" s="165">
        <f t="shared" si="301"/>
        <v>0</v>
      </c>
      <c r="N714" s="165">
        <f t="shared" si="301"/>
        <v>0</v>
      </c>
      <c r="O714" s="165">
        <f t="shared" si="301"/>
        <v>0</v>
      </c>
      <c r="P714" s="165">
        <f t="shared" si="301"/>
        <v>0</v>
      </c>
      <c r="Q714" s="165">
        <f t="shared" si="301"/>
        <v>0</v>
      </c>
      <c r="R714" s="165">
        <f t="shared" si="301"/>
        <v>0</v>
      </c>
      <c r="S714" s="165">
        <f t="shared" si="301"/>
        <v>0</v>
      </c>
      <c r="T714" s="165">
        <f t="shared" si="301"/>
        <v>0</v>
      </c>
      <c r="U714" s="165">
        <f t="shared" si="301"/>
        <v>0</v>
      </c>
      <c r="V714" s="165">
        <f t="shared" si="301"/>
        <v>0</v>
      </c>
      <c r="W714" s="165">
        <f t="shared" si="301"/>
        <v>0</v>
      </c>
      <c r="X714" s="165">
        <f t="shared" si="301"/>
        <v>0</v>
      </c>
      <c r="Y714" s="165">
        <f t="shared" si="301"/>
        <v>0</v>
      </c>
      <c r="Z714" s="165">
        <f t="shared" si="301"/>
        <v>0</v>
      </c>
      <c r="AA714" s="165">
        <f t="shared" si="301"/>
        <v>0</v>
      </c>
      <c r="AB714" s="165">
        <f t="shared" si="301"/>
        <v>0</v>
      </c>
      <c r="AC714" s="165">
        <f t="shared" si="301"/>
        <v>0</v>
      </c>
      <c r="AD714" s="164">
        <f t="shared" si="301"/>
        <v>0</v>
      </c>
      <c r="AE714" s="255">
        <f t="shared" si="301"/>
        <v>0</v>
      </c>
    </row>
    <row r="715" spans="1:31" s="110" customFormat="1" ht="48" customHeight="1" x14ac:dyDescent="0.3">
      <c r="A715" s="396"/>
      <c r="B715" s="393"/>
      <c r="C715" s="390"/>
      <c r="D715" s="387"/>
      <c r="E715" s="384"/>
      <c r="F715" s="174" t="s">
        <v>380</v>
      </c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  <c r="AA715" s="177"/>
      <c r="AB715" s="177"/>
      <c r="AC715" s="177"/>
      <c r="AD715" s="177"/>
      <c r="AE715" s="254"/>
    </row>
    <row r="716" spans="1:31" s="292" customFormat="1" ht="43.5" customHeight="1" x14ac:dyDescent="0.35">
      <c r="A716" s="394"/>
      <c r="B716" s="400"/>
      <c r="C716" s="388"/>
      <c r="D716" s="385"/>
      <c r="E716" s="382"/>
      <c r="F716" s="291" t="s">
        <v>378</v>
      </c>
      <c r="G716" s="293"/>
      <c r="H716" s="294"/>
      <c r="I716" s="293"/>
      <c r="J716" s="293"/>
      <c r="K716" s="293"/>
      <c r="L716" s="293"/>
      <c r="M716" s="293"/>
      <c r="N716" s="293"/>
      <c r="O716" s="293"/>
      <c r="P716" s="293"/>
      <c r="Q716" s="293"/>
      <c r="R716" s="293"/>
      <c r="S716" s="293"/>
      <c r="T716" s="293"/>
      <c r="U716" s="293"/>
      <c r="V716" s="293"/>
      <c r="W716" s="293"/>
      <c r="X716" s="293"/>
      <c r="Y716" s="293"/>
      <c r="Z716" s="293"/>
      <c r="AA716" s="293"/>
      <c r="AB716" s="293"/>
      <c r="AC716" s="293"/>
      <c r="AD716" s="293"/>
      <c r="AE716" s="295"/>
    </row>
    <row r="717" spans="1:31" s="110" customFormat="1" ht="43.5" customHeight="1" x14ac:dyDescent="0.3">
      <c r="A717" s="395"/>
      <c r="B717" s="401"/>
      <c r="C717" s="389"/>
      <c r="D717" s="386"/>
      <c r="E717" s="383"/>
      <c r="F717" s="171" t="s">
        <v>379</v>
      </c>
      <c r="G717" s="119">
        <f t="shared" ref="G717:AE717" si="302">G718-G716</f>
        <v>0</v>
      </c>
      <c r="H717" s="122">
        <f t="shared" si="302"/>
        <v>0</v>
      </c>
      <c r="I717" s="122">
        <f t="shared" si="302"/>
        <v>0</v>
      </c>
      <c r="J717" s="122">
        <f t="shared" si="302"/>
        <v>0</v>
      </c>
      <c r="K717" s="122">
        <f t="shared" si="302"/>
        <v>0</v>
      </c>
      <c r="L717" s="122">
        <f t="shared" si="302"/>
        <v>0</v>
      </c>
      <c r="M717" s="122">
        <f t="shared" si="302"/>
        <v>0</v>
      </c>
      <c r="N717" s="122">
        <f t="shared" si="302"/>
        <v>0</v>
      </c>
      <c r="O717" s="122">
        <f t="shared" si="302"/>
        <v>0</v>
      </c>
      <c r="P717" s="122">
        <f t="shared" si="302"/>
        <v>0</v>
      </c>
      <c r="Q717" s="122">
        <f t="shared" si="302"/>
        <v>0</v>
      </c>
      <c r="R717" s="122">
        <f t="shared" si="302"/>
        <v>0</v>
      </c>
      <c r="S717" s="122">
        <f t="shared" si="302"/>
        <v>0</v>
      </c>
      <c r="T717" s="122">
        <f t="shared" si="302"/>
        <v>0</v>
      </c>
      <c r="U717" s="122">
        <f t="shared" si="302"/>
        <v>0</v>
      </c>
      <c r="V717" s="122">
        <f t="shared" si="302"/>
        <v>0</v>
      </c>
      <c r="W717" s="122">
        <f t="shared" si="302"/>
        <v>0</v>
      </c>
      <c r="X717" s="122">
        <f t="shared" si="302"/>
        <v>0</v>
      </c>
      <c r="Y717" s="122">
        <f t="shared" si="302"/>
        <v>0</v>
      </c>
      <c r="Z717" s="122">
        <f t="shared" si="302"/>
        <v>0</v>
      </c>
      <c r="AA717" s="122">
        <f t="shared" si="302"/>
        <v>0</v>
      </c>
      <c r="AB717" s="122">
        <f t="shared" si="302"/>
        <v>0</v>
      </c>
      <c r="AC717" s="122">
        <f t="shared" si="302"/>
        <v>0</v>
      </c>
      <c r="AD717" s="119">
        <f t="shared" si="302"/>
        <v>0</v>
      </c>
      <c r="AE717" s="249">
        <f t="shared" si="302"/>
        <v>0</v>
      </c>
    </row>
    <row r="718" spans="1:31" s="110" customFormat="1" ht="43.5" customHeight="1" x14ac:dyDescent="0.3">
      <c r="A718" s="396"/>
      <c r="B718" s="402"/>
      <c r="C718" s="390"/>
      <c r="D718" s="387"/>
      <c r="E718" s="384"/>
      <c r="F718" s="174" t="s">
        <v>380</v>
      </c>
      <c r="G718" s="177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  <c r="AA718" s="177"/>
      <c r="AB718" s="177"/>
      <c r="AC718" s="177"/>
      <c r="AD718" s="177"/>
      <c r="AE718" s="254"/>
    </row>
    <row r="719" spans="1:31" s="292" customFormat="1" ht="45.75" customHeight="1" x14ac:dyDescent="0.35">
      <c r="A719" s="394"/>
      <c r="B719" s="521"/>
      <c r="C719" s="413"/>
      <c r="D719" s="385"/>
      <c r="E719" s="382"/>
      <c r="F719" s="291" t="s">
        <v>378</v>
      </c>
      <c r="G719" s="293"/>
      <c r="H719" s="294"/>
      <c r="I719" s="293"/>
      <c r="J719" s="293"/>
      <c r="K719" s="293"/>
      <c r="L719" s="293"/>
      <c r="M719" s="293"/>
      <c r="N719" s="293"/>
      <c r="O719" s="293"/>
      <c r="P719" s="293"/>
      <c r="Q719" s="293"/>
      <c r="R719" s="293"/>
      <c r="S719" s="293"/>
      <c r="T719" s="293"/>
      <c r="U719" s="293"/>
      <c r="V719" s="293"/>
      <c r="W719" s="293"/>
      <c r="X719" s="293"/>
      <c r="Y719" s="293"/>
      <c r="Z719" s="293"/>
      <c r="AA719" s="293"/>
      <c r="AB719" s="293"/>
      <c r="AC719" s="293"/>
      <c r="AD719" s="293"/>
      <c r="AE719" s="295"/>
    </row>
    <row r="720" spans="1:31" s="110" customFormat="1" ht="45.75" customHeight="1" x14ac:dyDescent="0.3">
      <c r="A720" s="395"/>
      <c r="B720" s="522"/>
      <c r="C720" s="414"/>
      <c r="D720" s="386"/>
      <c r="E720" s="383"/>
      <c r="F720" s="171" t="s">
        <v>379</v>
      </c>
      <c r="G720" s="119">
        <f>G721-G719</f>
        <v>0</v>
      </c>
      <c r="H720" s="122">
        <f t="shared" ref="H720:AE720" si="303">H721-H719</f>
        <v>0</v>
      </c>
      <c r="I720" s="119">
        <f t="shared" si="303"/>
        <v>0</v>
      </c>
      <c r="J720" s="119">
        <f t="shared" si="303"/>
        <v>0</v>
      </c>
      <c r="K720" s="119">
        <f t="shared" si="303"/>
        <v>0</v>
      </c>
      <c r="L720" s="119">
        <f t="shared" si="303"/>
        <v>0</v>
      </c>
      <c r="M720" s="119">
        <f t="shared" si="303"/>
        <v>0</v>
      </c>
      <c r="N720" s="119">
        <f t="shared" si="303"/>
        <v>0</v>
      </c>
      <c r="O720" s="119">
        <f t="shared" si="303"/>
        <v>0</v>
      </c>
      <c r="P720" s="119">
        <f t="shared" si="303"/>
        <v>0</v>
      </c>
      <c r="Q720" s="119">
        <f t="shared" si="303"/>
        <v>0</v>
      </c>
      <c r="R720" s="119">
        <f t="shared" si="303"/>
        <v>0</v>
      </c>
      <c r="S720" s="119">
        <f t="shared" si="303"/>
        <v>0</v>
      </c>
      <c r="T720" s="119">
        <f t="shared" si="303"/>
        <v>0</v>
      </c>
      <c r="U720" s="119">
        <f t="shared" si="303"/>
        <v>0</v>
      </c>
      <c r="V720" s="119">
        <f t="shared" si="303"/>
        <v>0</v>
      </c>
      <c r="W720" s="119">
        <f t="shared" si="303"/>
        <v>0</v>
      </c>
      <c r="X720" s="119">
        <f t="shared" si="303"/>
        <v>0</v>
      </c>
      <c r="Y720" s="119">
        <f t="shared" si="303"/>
        <v>0</v>
      </c>
      <c r="Z720" s="119">
        <f t="shared" si="303"/>
        <v>0</v>
      </c>
      <c r="AA720" s="119">
        <f t="shared" si="303"/>
        <v>0</v>
      </c>
      <c r="AB720" s="119">
        <f t="shared" si="303"/>
        <v>0</v>
      </c>
      <c r="AC720" s="119">
        <f t="shared" si="303"/>
        <v>0</v>
      </c>
      <c r="AD720" s="119">
        <f t="shared" si="303"/>
        <v>0</v>
      </c>
      <c r="AE720" s="249">
        <f t="shared" si="303"/>
        <v>0</v>
      </c>
    </row>
    <row r="721" spans="1:31" s="110" customFormat="1" ht="45.75" customHeight="1" x14ac:dyDescent="0.3">
      <c r="A721" s="396"/>
      <c r="B721" s="523"/>
      <c r="C721" s="415"/>
      <c r="D721" s="387"/>
      <c r="E721" s="384"/>
      <c r="F721" s="169" t="s">
        <v>380</v>
      </c>
      <c r="G721" s="263"/>
      <c r="H721" s="263"/>
      <c r="I721" s="263"/>
      <c r="J721" s="263"/>
      <c r="K721" s="263"/>
      <c r="L721" s="263"/>
      <c r="M721" s="263"/>
      <c r="N721" s="264"/>
      <c r="O721" s="264"/>
      <c r="P721" s="264"/>
      <c r="Q721" s="264"/>
      <c r="R721" s="264"/>
      <c r="S721" s="264"/>
      <c r="T721" s="264"/>
      <c r="U721" s="264"/>
      <c r="V721" s="264"/>
      <c r="W721" s="264"/>
      <c r="X721" s="264"/>
      <c r="Y721" s="264"/>
      <c r="Z721" s="264"/>
      <c r="AA721" s="264"/>
      <c r="AB721" s="264"/>
      <c r="AC721" s="264"/>
      <c r="AD721" s="264"/>
      <c r="AE721" s="262"/>
    </row>
    <row r="722" spans="1:31" s="292" customFormat="1" ht="48.75" customHeight="1" x14ac:dyDescent="0.35">
      <c r="A722" s="394"/>
      <c r="B722" s="391"/>
      <c r="C722" s="388"/>
      <c r="D722" s="385"/>
      <c r="E722" s="382"/>
      <c r="F722" s="291" t="s">
        <v>378</v>
      </c>
      <c r="G722" s="293"/>
      <c r="H722" s="294"/>
      <c r="I722" s="293"/>
      <c r="J722" s="293"/>
      <c r="K722" s="293"/>
      <c r="L722" s="293"/>
      <c r="M722" s="293"/>
      <c r="N722" s="293"/>
      <c r="O722" s="293"/>
      <c r="P722" s="293"/>
      <c r="Q722" s="293"/>
      <c r="R722" s="293"/>
      <c r="S722" s="293"/>
      <c r="T722" s="293"/>
      <c r="U722" s="293"/>
      <c r="V722" s="293"/>
      <c r="W722" s="293"/>
      <c r="X722" s="293"/>
      <c r="Y722" s="293"/>
      <c r="Z722" s="293"/>
      <c r="AA722" s="293"/>
      <c r="AB722" s="293"/>
      <c r="AC722" s="293"/>
      <c r="AD722" s="293"/>
      <c r="AE722" s="295"/>
    </row>
    <row r="723" spans="1:31" s="110" customFormat="1" ht="48.75" customHeight="1" x14ac:dyDescent="0.3">
      <c r="A723" s="395"/>
      <c r="B723" s="392"/>
      <c r="C723" s="389"/>
      <c r="D723" s="386"/>
      <c r="E723" s="383"/>
      <c r="F723" s="176" t="s">
        <v>379</v>
      </c>
      <c r="G723" s="164">
        <f t="shared" ref="G723:AE723" si="304">G724-G722</f>
        <v>0</v>
      </c>
      <c r="H723" s="165">
        <f t="shared" si="304"/>
        <v>0</v>
      </c>
      <c r="I723" s="165">
        <f t="shared" si="304"/>
        <v>0</v>
      </c>
      <c r="J723" s="165">
        <f t="shared" si="304"/>
        <v>0</v>
      </c>
      <c r="K723" s="165">
        <f t="shared" si="304"/>
        <v>0</v>
      </c>
      <c r="L723" s="165">
        <f t="shared" si="304"/>
        <v>0</v>
      </c>
      <c r="M723" s="165">
        <f t="shared" si="304"/>
        <v>0</v>
      </c>
      <c r="N723" s="165">
        <f t="shared" si="304"/>
        <v>0</v>
      </c>
      <c r="O723" s="165">
        <f t="shared" si="304"/>
        <v>0</v>
      </c>
      <c r="P723" s="165">
        <f t="shared" si="304"/>
        <v>0</v>
      </c>
      <c r="Q723" s="165">
        <f t="shared" si="304"/>
        <v>0</v>
      </c>
      <c r="R723" s="165">
        <f t="shared" si="304"/>
        <v>0</v>
      </c>
      <c r="S723" s="165">
        <f t="shared" si="304"/>
        <v>0</v>
      </c>
      <c r="T723" s="165">
        <f t="shared" si="304"/>
        <v>0</v>
      </c>
      <c r="U723" s="165">
        <f t="shared" si="304"/>
        <v>0</v>
      </c>
      <c r="V723" s="165">
        <f t="shared" si="304"/>
        <v>0</v>
      </c>
      <c r="W723" s="165">
        <f t="shared" si="304"/>
        <v>0</v>
      </c>
      <c r="X723" s="165">
        <f t="shared" si="304"/>
        <v>0</v>
      </c>
      <c r="Y723" s="165">
        <f t="shared" si="304"/>
        <v>0</v>
      </c>
      <c r="Z723" s="165">
        <f t="shared" si="304"/>
        <v>0</v>
      </c>
      <c r="AA723" s="165">
        <f t="shared" si="304"/>
        <v>0</v>
      </c>
      <c r="AB723" s="165">
        <f t="shared" si="304"/>
        <v>0</v>
      </c>
      <c r="AC723" s="165">
        <f t="shared" si="304"/>
        <v>0</v>
      </c>
      <c r="AD723" s="164">
        <f t="shared" si="304"/>
        <v>0</v>
      </c>
      <c r="AE723" s="255">
        <f t="shared" si="304"/>
        <v>0</v>
      </c>
    </row>
    <row r="724" spans="1:31" s="110" customFormat="1" ht="48.75" customHeight="1" x14ac:dyDescent="0.3">
      <c r="A724" s="396"/>
      <c r="B724" s="393"/>
      <c r="C724" s="390"/>
      <c r="D724" s="387"/>
      <c r="E724" s="384"/>
      <c r="F724" s="174" t="s">
        <v>380</v>
      </c>
      <c r="G724" s="177"/>
      <c r="H724" s="177"/>
      <c r="I724" s="177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  <c r="X724" s="177"/>
      <c r="Y724" s="177"/>
      <c r="Z724" s="177"/>
      <c r="AA724" s="177"/>
      <c r="AB724" s="177"/>
      <c r="AC724" s="177"/>
      <c r="AD724" s="177"/>
      <c r="AE724" s="254"/>
    </row>
    <row r="725" spans="1:31" s="292" customFormat="1" ht="42" customHeight="1" x14ac:dyDescent="0.35">
      <c r="A725" s="394"/>
      <c r="B725" s="391"/>
      <c r="C725" s="388"/>
      <c r="D725" s="385"/>
      <c r="E725" s="444"/>
      <c r="F725" s="291" t="s">
        <v>378</v>
      </c>
      <c r="G725" s="293"/>
      <c r="H725" s="294"/>
      <c r="I725" s="293"/>
      <c r="J725" s="293"/>
      <c r="K725" s="293"/>
      <c r="L725" s="293"/>
      <c r="M725" s="293"/>
      <c r="N725" s="293"/>
      <c r="O725" s="293"/>
      <c r="P725" s="293"/>
      <c r="Q725" s="293"/>
      <c r="R725" s="293"/>
      <c r="S725" s="293"/>
      <c r="T725" s="296"/>
      <c r="U725" s="296"/>
      <c r="V725" s="296"/>
      <c r="W725" s="296"/>
      <c r="X725" s="296"/>
      <c r="Y725" s="296"/>
      <c r="Z725" s="296"/>
      <c r="AA725" s="296"/>
      <c r="AB725" s="296"/>
      <c r="AC725" s="296"/>
      <c r="AD725" s="296"/>
      <c r="AE725" s="295"/>
    </row>
    <row r="726" spans="1:31" s="110" customFormat="1" ht="42" customHeight="1" x14ac:dyDescent="0.3">
      <c r="A726" s="395"/>
      <c r="B726" s="392"/>
      <c r="C726" s="389"/>
      <c r="D726" s="386"/>
      <c r="E726" s="445"/>
      <c r="F726" s="176" t="s">
        <v>379</v>
      </c>
      <c r="G726" s="164">
        <f t="shared" ref="G726:AE726" si="305">G727-G725</f>
        <v>0</v>
      </c>
      <c r="H726" s="165">
        <f t="shared" si="305"/>
        <v>0</v>
      </c>
      <c r="I726" s="165">
        <f t="shared" si="305"/>
        <v>0</v>
      </c>
      <c r="J726" s="165">
        <f t="shared" si="305"/>
        <v>0</v>
      </c>
      <c r="K726" s="165">
        <f t="shared" si="305"/>
        <v>0</v>
      </c>
      <c r="L726" s="165">
        <f t="shared" si="305"/>
        <v>0</v>
      </c>
      <c r="M726" s="165">
        <f t="shared" si="305"/>
        <v>0</v>
      </c>
      <c r="N726" s="165">
        <f t="shared" si="305"/>
        <v>0</v>
      </c>
      <c r="O726" s="165">
        <f t="shared" si="305"/>
        <v>0</v>
      </c>
      <c r="P726" s="165">
        <f t="shared" si="305"/>
        <v>0</v>
      </c>
      <c r="Q726" s="165">
        <f t="shared" si="305"/>
        <v>0</v>
      </c>
      <c r="R726" s="165">
        <f t="shared" si="305"/>
        <v>0</v>
      </c>
      <c r="S726" s="165">
        <f t="shared" si="305"/>
        <v>0</v>
      </c>
      <c r="T726" s="165">
        <f t="shared" si="305"/>
        <v>0</v>
      </c>
      <c r="U726" s="165">
        <f t="shared" si="305"/>
        <v>0</v>
      </c>
      <c r="V726" s="165">
        <f t="shared" si="305"/>
        <v>0</v>
      </c>
      <c r="W726" s="165">
        <f t="shared" si="305"/>
        <v>0</v>
      </c>
      <c r="X726" s="165">
        <f t="shared" si="305"/>
        <v>0</v>
      </c>
      <c r="Y726" s="165">
        <f t="shared" si="305"/>
        <v>0</v>
      </c>
      <c r="Z726" s="165">
        <f t="shared" si="305"/>
        <v>0</v>
      </c>
      <c r="AA726" s="165">
        <f t="shared" si="305"/>
        <v>0</v>
      </c>
      <c r="AB726" s="165">
        <f t="shared" si="305"/>
        <v>0</v>
      </c>
      <c r="AC726" s="165">
        <f t="shared" si="305"/>
        <v>0</v>
      </c>
      <c r="AD726" s="164">
        <f t="shared" si="305"/>
        <v>0</v>
      </c>
      <c r="AE726" s="255">
        <f t="shared" si="305"/>
        <v>0</v>
      </c>
    </row>
    <row r="727" spans="1:31" s="110" customFormat="1" ht="42" customHeight="1" x14ac:dyDescent="0.3">
      <c r="A727" s="396"/>
      <c r="B727" s="393"/>
      <c r="C727" s="390"/>
      <c r="D727" s="387"/>
      <c r="E727" s="446"/>
      <c r="F727" s="174" t="s">
        <v>380</v>
      </c>
      <c r="G727" s="177"/>
      <c r="H727" s="177"/>
      <c r="I727" s="177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  <c r="AA727" s="177"/>
      <c r="AB727" s="177"/>
      <c r="AC727" s="177"/>
      <c r="AD727" s="177"/>
      <c r="AE727" s="254"/>
    </row>
    <row r="728" spans="1:31" s="292" customFormat="1" ht="43.5" customHeight="1" x14ac:dyDescent="0.35">
      <c r="A728" s="394"/>
      <c r="B728" s="400"/>
      <c r="C728" s="388"/>
      <c r="D728" s="385"/>
      <c r="E728" s="382"/>
      <c r="F728" s="291" t="s">
        <v>378</v>
      </c>
      <c r="G728" s="293"/>
      <c r="H728" s="294"/>
      <c r="I728" s="293"/>
      <c r="J728" s="293"/>
      <c r="K728" s="293"/>
      <c r="L728" s="293"/>
      <c r="M728" s="293"/>
      <c r="N728" s="293"/>
      <c r="O728" s="293"/>
      <c r="P728" s="293"/>
      <c r="Q728" s="293"/>
      <c r="R728" s="293"/>
      <c r="S728" s="293"/>
      <c r="T728" s="293"/>
      <c r="U728" s="293"/>
      <c r="V728" s="293"/>
      <c r="W728" s="293"/>
      <c r="X728" s="293"/>
      <c r="Y728" s="293"/>
      <c r="Z728" s="293"/>
      <c r="AA728" s="293"/>
      <c r="AB728" s="293"/>
      <c r="AC728" s="293"/>
      <c r="AD728" s="293"/>
      <c r="AE728" s="295"/>
    </row>
    <row r="729" spans="1:31" s="110" customFormat="1" ht="43.5" customHeight="1" x14ac:dyDescent="0.3">
      <c r="A729" s="395"/>
      <c r="B729" s="401"/>
      <c r="C729" s="389"/>
      <c r="D729" s="386"/>
      <c r="E729" s="383"/>
      <c r="F729" s="171" t="s">
        <v>379</v>
      </c>
      <c r="G729" s="119">
        <f t="shared" ref="G729:AE729" si="306">G730-G728</f>
        <v>0</v>
      </c>
      <c r="H729" s="122">
        <f t="shared" si="306"/>
        <v>0</v>
      </c>
      <c r="I729" s="122">
        <f t="shared" si="306"/>
        <v>0</v>
      </c>
      <c r="J729" s="122">
        <f t="shared" si="306"/>
        <v>0</v>
      </c>
      <c r="K729" s="122">
        <f t="shared" si="306"/>
        <v>0</v>
      </c>
      <c r="L729" s="122">
        <f t="shared" si="306"/>
        <v>0</v>
      </c>
      <c r="M729" s="122">
        <f t="shared" si="306"/>
        <v>0</v>
      </c>
      <c r="N729" s="122">
        <f t="shared" si="306"/>
        <v>0</v>
      </c>
      <c r="O729" s="122">
        <f t="shared" si="306"/>
        <v>0</v>
      </c>
      <c r="P729" s="122">
        <f t="shared" si="306"/>
        <v>0</v>
      </c>
      <c r="Q729" s="122">
        <f t="shared" si="306"/>
        <v>0</v>
      </c>
      <c r="R729" s="122">
        <f t="shared" si="306"/>
        <v>0</v>
      </c>
      <c r="S729" s="122">
        <f t="shared" si="306"/>
        <v>0</v>
      </c>
      <c r="T729" s="122">
        <f t="shared" si="306"/>
        <v>0</v>
      </c>
      <c r="U729" s="122">
        <f t="shared" si="306"/>
        <v>0</v>
      </c>
      <c r="V729" s="122">
        <f t="shared" si="306"/>
        <v>0</v>
      </c>
      <c r="W729" s="122">
        <f t="shared" si="306"/>
        <v>0</v>
      </c>
      <c r="X729" s="122">
        <f t="shared" si="306"/>
        <v>0</v>
      </c>
      <c r="Y729" s="122">
        <f t="shared" si="306"/>
        <v>0</v>
      </c>
      <c r="Z729" s="122">
        <f t="shared" si="306"/>
        <v>0</v>
      </c>
      <c r="AA729" s="122">
        <f t="shared" si="306"/>
        <v>0</v>
      </c>
      <c r="AB729" s="122">
        <f t="shared" si="306"/>
        <v>0</v>
      </c>
      <c r="AC729" s="122">
        <f t="shared" si="306"/>
        <v>0</v>
      </c>
      <c r="AD729" s="119">
        <f t="shared" si="306"/>
        <v>0</v>
      </c>
      <c r="AE729" s="249">
        <f t="shared" si="306"/>
        <v>0</v>
      </c>
    </row>
    <row r="730" spans="1:31" s="110" customFormat="1" ht="43.5" customHeight="1" x14ac:dyDescent="0.3">
      <c r="A730" s="396"/>
      <c r="B730" s="402"/>
      <c r="C730" s="390"/>
      <c r="D730" s="387"/>
      <c r="E730" s="384"/>
      <c r="F730" s="174" t="s">
        <v>380</v>
      </c>
      <c r="G730" s="177"/>
      <c r="H730" s="177"/>
      <c r="I730" s="177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  <c r="AA730" s="177"/>
      <c r="AB730" s="177"/>
      <c r="AC730" s="177"/>
      <c r="AD730" s="177"/>
      <c r="AE730" s="254"/>
    </row>
    <row r="731" spans="1:31" s="110" customFormat="1" ht="48.75" customHeight="1" x14ac:dyDescent="0.3">
      <c r="A731" s="394"/>
      <c r="B731" s="391"/>
      <c r="C731" s="388"/>
      <c r="D731" s="385"/>
      <c r="E731" s="382"/>
      <c r="F731" s="170" t="s">
        <v>378</v>
      </c>
      <c r="G731" s="65"/>
      <c r="H731" s="66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4"/>
    </row>
    <row r="732" spans="1:31" s="110" customFormat="1" ht="48.75" customHeight="1" x14ac:dyDescent="0.3">
      <c r="A732" s="395"/>
      <c r="B732" s="392"/>
      <c r="C732" s="389"/>
      <c r="D732" s="386"/>
      <c r="E732" s="383"/>
      <c r="F732" s="176" t="s">
        <v>379</v>
      </c>
      <c r="G732" s="164">
        <f t="shared" ref="G732:AE732" si="307">G733-G731</f>
        <v>0</v>
      </c>
      <c r="H732" s="165">
        <f t="shared" si="307"/>
        <v>0</v>
      </c>
      <c r="I732" s="165">
        <f t="shared" si="307"/>
        <v>0</v>
      </c>
      <c r="J732" s="165">
        <f t="shared" si="307"/>
        <v>0</v>
      </c>
      <c r="K732" s="165">
        <f t="shared" si="307"/>
        <v>0</v>
      </c>
      <c r="L732" s="165">
        <f t="shared" si="307"/>
        <v>0</v>
      </c>
      <c r="M732" s="165">
        <f t="shared" si="307"/>
        <v>0</v>
      </c>
      <c r="N732" s="165">
        <f t="shared" si="307"/>
        <v>0</v>
      </c>
      <c r="O732" s="165">
        <f t="shared" si="307"/>
        <v>0</v>
      </c>
      <c r="P732" s="165">
        <f t="shared" si="307"/>
        <v>0</v>
      </c>
      <c r="Q732" s="165">
        <f t="shared" si="307"/>
        <v>0</v>
      </c>
      <c r="R732" s="165">
        <f t="shared" si="307"/>
        <v>0</v>
      </c>
      <c r="S732" s="165">
        <f t="shared" si="307"/>
        <v>0</v>
      </c>
      <c r="T732" s="165">
        <f t="shared" si="307"/>
        <v>0</v>
      </c>
      <c r="U732" s="165">
        <f t="shared" si="307"/>
        <v>0</v>
      </c>
      <c r="V732" s="165">
        <f t="shared" si="307"/>
        <v>0</v>
      </c>
      <c r="W732" s="165">
        <f t="shared" si="307"/>
        <v>0</v>
      </c>
      <c r="X732" s="165">
        <f t="shared" si="307"/>
        <v>0</v>
      </c>
      <c r="Y732" s="165">
        <f t="shared" si="307"/>
        <v>0</v>
      </c>
      <c r="Z732" s="165">
        <f t="shared" si="307"/>
        <v>0</v>
      </c>
      <c r="AA732" s="165">
        <f t="shared" si="307"/>
        <v>0</v>
      </c>
      <c r="AB732" s="165">
        <f t="shared" si="307"/>
        <v>0</v>
      </c>
      <c r="AC732" s="165">
        <f t="shared" si="307"/>
        <v>0</v>
      </c>
      <c r="AD732" s="164">
        <f t="shared" si="307"/>
        <v>0</v>
      </c>
      <c r="AE732" s="255">
        <f t="shared" si="307"/>
        <v>0</v>
      </c>
    </row>
    <row r="733" spans="1:31" s="110" customFormat="1" ht="48.75" customHeight="1" x14ac:dyDescent="0.3">
      <c r="A733" s="396"/>
      <c r="B733" s="393"/>
      <c r="C733" s="390"/>
      <c r="D733" s="387"/>
      <c r="E733" s="384"/>
      <c r="F733" s="174" t="s">
        <v>380</v>
      </c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  <c r="AA733" s="177"/>
      <c r="AB733" s="177"/>
      <c r="AC733" s="177"/>
      <c r="AD733" s="177"/>
      <c r="AE733" s="254"/>
    </row>
    <row r="734" spans="1:31" s="292" customFormat="1" ht="43.5" customHeight="1" x14ac:dyDescent="0.35">
      <c r="A734" s="395"/>
      <c r="B734" s="392"/>
      <c r="C734" s="388"/>
      <c r="D734" s="385"/>
      <c r="E734" s="444"/>
      <c r="F734" s="291" t="s">
        <v>378</v>
      </c>
      <c r="G734" s="293"/>
      <c r="H734" s="294"/>
      <c r="I734" s="293"/>
      <c r="J734" s="293"/>
      <c r="K734" s="293"/>
      <c r="L734" s="293"/>
      <c r="M734" s="293"/>
      <c r="N734" s="293"/>
      <c r="O734" s="293"/>
      <c r="P734" s="293"/>
      <c r="Q734" s="293"/>
      <c r="R734" s="293"/>
      <c r="S734" s="293"/>
      <c r="T734" s="293"/>
      <c r="U734" s="293"/>
      <c r="V734" s="293"/>
      <c r="W734" s="293"/>
      <c r="X734" s="293"/>
      <c r="Y734" s="293"/>
      <c r="Z734" s="293"/>
      <c r="AA734" s="293"/>
      <c r="AB734" s="293"/>
      <c r="AC734" s="293"/>
      <c r="AD734" s="293"/>
      <c r="AE734" s="295"/>
    </row>
    <row r="735" spans="1:31" s="110" customFormat="1" ht="43.5" customHeight="1" x14ac:dyDescent="0.3">
      <c r="A735" s="395"/>
      <c r="B735" s="392"/>
      <c r="C735" s="389"/>
      <c r="D735" s="386"/>
      <c r="E735" s="445"/>
      <c r="F735" s="176" t="s">
        <v>379</v>
      </c>
      <c r="G735" s="164">
        <f t="shared" ref="G735:AE735" si="308">G736-G734</f>
        <v>0</v>
      </c>
      <c r="H735" s="165">
        <f t="shared" si="308"/>
        <v>0</v>
      </c>
      <c r="I735" s="165">
        <f t="shared" si="308"/>
        <v>0</v>
      </c>
      <c r="J735" s="165">
        <f t="shared" si="308"/>
        <v>0</v>
      </c>
      <c r="K735" s="165">
        <f t="shared" si="308"/>
        <v>0</v>
      </c>
      <c r="L735" s="165">
        <f t="shared" si="308"/>
        <v>0</v>
      </c>
      <c r="M735" s="165">
        <f t="shared" si="308"/>
        <v>0</v>
      </c>
      <c r="N735" s="165">
        <f t="shared" si="308"/>
        <v>0</v>
      </c>
      <c r="O735" s="165">
        <f t="shared" si="308"/>
        <v>0</v>
      </c>
      <c r="P735" s="165">
        <f t="shared" si="308"/>
        <v>0</v>
      </c>
      <c r="Q735" s="165">
        <f t="shared" si="308"/>
        <v>0</v>
      </c>
      <c r="R735" s="165">
        <f t="shared" si="308"/>
        <v>0</v>
      </c>
      <c r="S735" s="165">
        <f t="shared" si="308"/>
        <v>0</v>
      </c>
      <c r="T735" s="165">
        <f t="shared" si="308"/>
        <v>0</v>
      </c>
      <c r="U735" s="165">
        <f t="shared" si="308"/>
        <v>0</v>
      </c>
      <c r="V735" s="165">
        <f t="shared" si="308"/>
        <v>0</v>
      </c>
      <c r="W735" s="165">
        <f t="shared" si="308"/>
        <v>0</v>
      </c>
      <c r="X735" s="165">
        <f t="shared" si="308"/>
        <v>0</v>
      </c>
      <c r="Y735" s="165">
        <f t="shared" si="308"/>
        <v>0</v>
      </c>
      <c r="Z735" s="165">
        <f t="shared" si="308"/>
        <v>0</v>
      </c>
      <c r="AA735" s="165">
        <f t="shared" si="308"/>
        <v>0</v>
      </c>
      <c r="AB735" s="165">
        <f t="shared" si="308"/>
        <v>0</v>
      </c>
      <c r="AC735" s="165">
        <f t="shared" si="308"/>
        <v>0</v>
      </c>
      <c r="AD735" s="164">
        <f t="shared" si="308"/>
        <v>0</v>
      </c>
      <c r="AE735" s="255">
        <f t="shared" si="308"/>
        <v>0</v>
      </c>
    </row>
    <row r="736" spans="1:31" s="110" customFormat="1" ht="43.5" customHeight="1" x14ac:dyDescent="0.3">
      <c r="A736" s="396"/>
      <c r="B736" s="393"/>
      <c r="C736" s="390"/>
      <c r="D736" s="387"/>
      <c r="E736" s="446"/>
      <c r="F736" s="174" t="s">
        <v>380</v>
      </c>
      <c r="G736" s="177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  <c r="AA736" s="177"/>
      <c r="AB736" s="177"/>
      <c r="AC736" s="177"/>
      <c r="AD736" s="177"/>
      <c r="AE736" s="254"/>
    </row>
    <row r="737" spans="1:31" s="292" customFormat="1" ht="43.5" customHeight="1" x14ac:dyDescent="0.35">
      <c r="A737" s="395"/>
      <c r="B737" s="392"/>
      <c r="C737" s="388"/>
      <c r="D737" s="439"/>
      <c r="E737" s="397"/>
      <c r="F737" s="291" t="s">
        <v>378</v>
      </c>
      <c r="G737" s="293"/>
      <c r="H737" s="294"/>
      <c r="I737" s="293"/>
      <c r="J737" s="293"/>
      <c r="K737" s="293"/>
      <c r="L737" s="293"/>
      <c r="M737" s="293"/>
      <c r="N737" s="293"/>
      <c r="O737" s="293"/>
      <c r="P737" s="293"/>
      <c r="Q737" s="293"/>
      <c r="R737" s="293"/>
      <c r="S737" s="293"/>
      <c r="T737" s="293"/>
      <c r="U737" s="293"/>
      <c r="V737" s="293"/>
      <c r="W737" s="293"/>
      <c r="X737" s="293"/>
      <c r="Y737" s="293"/>
      <c r="Z737" s="293"/>
      <c r="AA737" s="293"/>
      <c r="AB737" s="293"/>
      <c r="AC737" s="293"/>
      <c r="AD737" s="293"/>
      <c r="AE737" s="295"/>
    </row>
    <row r="738" spans="1:31" s="110" customFormat="1" ht="43.5" customHeight="1" x14ac:dyDescent="0.3">
      <c r="A738" s="395"/>
      <c r="B738" s="392"/>
      <c r="C738" s="389"/>
      <c r="D738" s="440"/>
      <c r="E738" s="398"/>
      <c r="F738" s="176" t="s">
        <v>379</v>
      </c>
      <c r="G738" s="164">
        <f t="shared" ref="G738:AE738" si="309">G739-G737</f>
        <v>0</v>
      </c>
      <c r="H738" s="165">
        <f t="shared" si="309"/>
        <v>0</v>
      </c>
      <c r="I738" s="165">
        <f t="shared" si="309"/>
        <v>0</v>
      </c>
      <c r="J738" s="165">
        <f t="shared" si="309"/>
        <v>0</v>
      </c>
      <c r="K738" s="165">
        <f t="shared" si="309"/>
        <v>0</v>
      </c>
      <c r="L738" s="165">
        <f t="shared" si="309"/>
        <v>0</v>
      </c>
      <c r="M738" s="165">
        <f t="shared" si="309"/>
        <v>0</v>
      </c>
      <c r="N738" s="165">
        <f t="shared" si="309"/>
        <v>0</v>
      </c>
      <c r="O738" s="165">
        <f t="shared" si="309"/>
        <v>0</v>
      </c>
      <c r="P738" s="165">
        <f t="shared" si="309"/>
        <v>0</v>
      </c>
      <c r="Q738" s="165">
        <f t="shared" si="309"/>
        <v>0</v>
      </c>
      <c r="R738" s="165">
        <f t="shared" si="309"/>
        <v>0</v>
      </c>
      <c r="S738" s="165">
        <f t="shared" si="309"/>
        <v>0</v>
      </c>
      <c r="T738" s="165">
        <f t="shared" si="309"/>
        <v>0</v>
      </c>
      <c r="U738" s="165">
        <f t="shared" si="309"/>
        <v>0</v>
      </c>
      <c r="V738" s="165">
        <f t="shared" si="309"/>
        <v>0</v>
      </c>
      <c r="W738" s="165">
        <f t="shared" si="309"/>
        <v>0</v>
      </c>
      <c r="X738" s="165">
        <f t="shared" si="309"/>
        <v>0</v>
      </c>
      <c r="Y738" s="165">
        <f t="shared" si="309"/>
        <v>0</v>
      </c>
      <c r="Z738" s="165">
        <f t="shared" si="309"/>
        <v>0</v>
      </c>
      <c r="AA738" s="165">
        <f t="shared" si="309"/>
        <v>0</v>
      </c>
      <c r="AB738" s="165">
        <f t="shared" si="309"/>
        <v>0</v>
      </c>
      <c r="AC738" s="165">
        <f t="shared" si="309"/>
        <v>0</v>
      </c>
      <c r="AD738" s="164">
        <f t="shared" si="309"/>
        <v>0</v>
      </c>
      <c r="AE738" s="255">
        <f t="shared" si="309"/>
        <v>0</v>
      </c>
    </row>
    <row r="739" spans="1:31" s="110" customFormat="1" ht="43.5" customHeight="1" x14ac:dyDescent="0.3">
      <c r="A739" s="396"/>
      <c r="B739" s="393"/>
      <c r="C739" s="390"/>
      <c r="D739" s="441"/>
      <c r="E739" s="399"/>
      <c r="F739" s="174" t="s">
        <v>380</v>
      </c>
      <c r="G739" s="177"/>
      <c r="H739" s="177"/>
      <c r="I739" s="177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  <c r="AA739" s="177"/>
      <c r="AB739" s="177"/>
      <c r="AC739" s="177"/>
      <c r="AD739" s="177"/>
      <c r="AE739" s="254"/>
    </row>
    <row r="740" spans="1:31" s="110" customFormat="1" ht="39.75" customHeight="1" x14ac:dyDescent="0.3">
      <c r="A740" s="394"/>
      <c r="B740" s="391"/>
      <c r="C740" s="388"/>
      <c r="D740" s="385"/>
      <c r="E740" s="382"/>
      <c r="F740" s="170" t="s">
        <v>378</v>
      </c>
      <c r="G740" s="293"/>
      <c r="H740" s="294"/>
      <c r="I740" s="293"/>
      <c r="J740" s="293"/>
      <c r="K740" s="293"/>
      <c r="L740" s="293"/>
      <c r="M740" s="293"/>
      <c r="N740" s="293"/>
      <c r="O740" s="293"/>
      <c r="P740" s="293"/>
      <c r="Q740" s="293"/>
      <c r="R740" s="293"/>
      <c r="S740" s="293"/>
      <c r="T740" s="293"/>
      <c r="U740" s="293"/>
      <c r="V740" s="293"/>
      <c r="W740" s="293"/>
      <c r="X740" s="293"/>
      <c r="Y740" s="293"/>
      <c r="Z740" s="293"/>
      <c r="AA740" s="293"/>
      <c r="AB740" s="293"/>
      <c r="AC740" s="293"/>
      <c r="AD740" s="293"/>
      <c r="AE740" s="295"/>
    </row>
    <row r="741" spans="1:31" s="110" customFormat="1" ht="39.75" customHeight="1" x14ac:dyDescent="0.3">
      <c r="A741" s="395"/>
      <c r="B741" s="392"/>
      <c r="C741" s="389"/>
      <c r="D741" s="386"/>
      <c r="E741" s="383"/>
      <c r="F741" s="176" t="s">
        <v>379</v>
      </c>
      <c r="G741" s="164">
        <f t="shared" ref="G741:AE741" si="310">G742-G740</f>
        <v>0</v>
      </c>
      <c r="H741" s="165">
        <f t="shared" si="310"/>
        <v>0</v>
      </c>
      <c r="I741" s="165">
        <f t="shared" si="310"/>
        <v>0</v>
      </c>
      <c r="J741" s="165">
        <f t="shared" si="310"/>
        <v>0</v>
      </c>
      <c r="K741" s="165">
        <f t="shared" si="310"/>
        <v>0</v>
      </c>
      <c r="L741" s="165">
        <f t="shared" si="310"/>
        <v>0</v>
      </c>
      <c r="M741" s="165">
        <f t="shared" si="310"/>
        <v>0</v>
      </c>
      <c r="N741" s="165">
        <f t="shared" si="310"/>
        <v>0</v>
      </c>
      <c r="O741" s="165">
        <f t="shared" si="310"/>
        <v>0</v>
      </c>
      <c r="P741" s="165">
        <f t="shared" si="310"/>
        <v>0</v>
      </c>
      <c r="Q741" s="165">
        <f t="shared" si="310"/>
        <v>0</v>
      </c>
      <c r="R741" s="165">
        <f t="shared" si="310"/>
        <v>0</v>
      </c>
      <c r="S741" s="165">
        <f t="shared" si="310"/>
        <v>0</v>
      </c>
      <c r="T741" s="165">
        <f t="shared" si="310"/>
        <v>0</v>
      </c>
      <c r="U741" s="165">
        <f t="shared" si="310"/>
        <v>0</v>
      </c>
      <c r="V741" s="165">
        <f t="shared" si="310"/>
        <v>0</v>
      </c>
      <c r="W741" s="165">
        <f t="shared" si="310"/>
        <v>0</v>
      </c>
      <c r="X741" s="165">
        <f t="shared" si="310"/>
        <v>0</v>
      </c>
      <c r="Y741" s="165">
        <f t="shared" si="310"/>
        <v>0</v>
      </c>
      <c r="Z741" s="165">
        <f t="shared" si="310"/>
        <v>0</v>
      </c>
      <c r="AA741" s="165">
        <f t="shared" si="310"/>
        <v>0</v>
      </c>
      <c r="AB741" s="165">
        <f t="shared" si="310"/>
        <v>0</v>
      </c>
      <c r="AC741" s="165">
        <f t="shared" si="310"/>
        <v>0</v>
      </c>
      <c r="AD741" s="164">
        <f t="shared" si="310"/>
        <v>0</v>
      </c>
      <c r="AE741" s="255">
        <f t="shared" si="310"/>
        <v>0</v>
      </c>
    </row>
    <row r="742" spans="1:31" s="110" customFormat="1" ht="39.75" customHeight="1" x14ac:dyDescent="0.3">
      <c r="A742" s="396"/>
      <c r="B742" s="393"/>
      <c r="C742" s="390"/>
      <c r="D742" s="387"/>
      <c r="E742" s="384"/>
      <c r="F742" s="174" t="s">
        <v>380</v>
      </c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  <c r="AA742" s="177"/>
      <c r="AB742" s="177"/>
      <c r="AC742" s="177"/>
      <c r="AD742" s="177"/>
      <c r="AE742" s="254"/>
    </row>
    <row r="743" spans="1:31" s="292" customFormat="1" ht="39.75" customHeight="1" x14ac:dyDescent="0.35">
      <c r="A743" s="395"/>
      <c r="B743" s="392"/>
      <c r="C743" s="388"/>
      <c r="D743" s="385"/>
      <c r="E743" s="444"/>
      <c r="F743" s="291" t="s">
        <v>378</v>
      </c>
      <c r="G743" s="293"/>
      <c r="H743" s="294"/>
      <c r="I743" s="293"/>
      <c r="J743" s="293"/>
      <c r="K743" s="293"/>
      <c r="L743" s="293"/>
      <c r="M743" s="293"/>
      <c r="N743" s="293"/>
      <c r="O743" s="293"/>
      <c r="P743" s="293"/>
      <c r="Q743" s="293"/>
      <c r="R743" s="293"/>
      <c r="S743" s="293"/>
      <c r="T743" s="297"/>
      <c r="U743" s="297"/>
      <c r="V743" s="297"/>
      <c r="W743" s="297"/>
      <c r="X743" s="297"/>
      <c r="Y743" s="297"/>
      <c r="Z743" s="297"/>
      <c r="AA743" s="297"/>
      <c r="AB743" s="297"/>
      <c r="AC743" s="297"/>
      <c r="AD743" s="297"/>
      <c r="AE743" s="295"/>
    </row>
    <row r="744" spans="1:31" s="110" customFormat="1" ht="39.75" customHeight="1" x14ac:dyDescent="0.3">
      <c r="A744" s="395"/>
      <c r="B744" s="392"/>
      <c r="C744" s="389"/>
      <c r="D744" s="386"/>
      <c r="E744" s="445"/>
      <c r="F744" s="176" t="s">
        <v>379</v>
      </c>
      <c r="G744" s="164">
        <f t="shared" ref="G744:K744" si="311">G745-G743</f>
        <v>0</v>
      </c>
      <c r="H744" s="165">
        <f t="shared" si="311"/>
        <v>0</v>
      </c>
      <c r="I744" s="165">
        <f t="shared" si="311"/>
        <v>0</v>
      </c>
      <c r="J744" s="165">
        <f t="shared" si="311"/>
        <v>0</v>
      </c>
      <c r="K744" s="165">
        <f t="shared" si="311"/>
        <v>0</v>
      </c>
      <c r="L744" s="165">
        <f t="shared" ref="L744:AA744" si="312">L745-L743</f>
        <v>0</v>
      </c>
      <c r="M744" s="165">
        <f t="shared" si="312"/>
        <v>0</v>
      </c>
      <c r="N744" s="165">
        <f t="shared" si="312"/>
        <v>0</v>
      </c>
      <c r="O744" s="165">
        <f t="shared" si="312"/>
        <v>0</v>
      </c>
      <c r="P744" s="165">
        <f t="shared" si="312"/>
        <v>0</v>
      </c>
      <c r="Q744" s="165">
        <f t="shared" si="312"/>
        <v>0</v>
      </c>
      <c r="R744" s="165">
        <f t="shared" si="312"/>
        <v>0</v>
      </c>
      <c r="S744" s="165">
        <f t="shared" si="312"/>
        <v>0</v>
      </c>
      <c r="T744" s="165">
        <f t="shared" si="312"/>
        <v>0</v>
      </c>
      <c r="U744" s="165">
        <f t="shared" si="312"/>
        <v>0</v>
      </c>
      <c r="V744" s="165">
        <f t="shared" si="312"/>
        <v>0</v>
      </c>
      <c r="W744" s="165">
        <f t="shared" si="312"/>
        <v>0</v>
      </c>
      <c r="X744" s="165">
        <f t="shared" si="312"/>
        <v>0</v>
      </c>
      <c r="Y744" s="165">
        <f t="shared" si="312"/>
        <v>0</v>
      </c>
      <c r="Z744" s="165">
        <f t="shared" si="312"/>
        <v>0</v>
      </c>
      <c r="AA744" s="165">
        <f t="shared" si="312"/>
        <v>0</v>
      </c>
      <c r="AB744" s="165">
        <f t="shared" ref="AB744:AE744" si="313">AB745-AB743</f>
        <v>0</v>
      </c>
      <c r="AC744" s="165">
        <f t="shared" si="313"/>
        <v>0</v>
      </c>
      <c r="AD744" s="164">
        <f t="shared" si="313"/>
        <v>0</v>
      </c>
      <c r="AE744" s="255">
        <f t="shared" si="313"/>
        <v>0</v>
      </c>
    </row>
    <row r="745" spans="1:31" s="110" customFormat="1" ht="39.75" customHeight="1" x14ac:dyDescent="0.3">
      <c r="A745" s="396"/>
      <c r="B745" s="393"/>
      <c r="C745" s="390"/>
      <c r="D745" s="387"/>
      <c r="E745" s="446"/>
      <c r="F745" s="174" t="s">
        <v>380</v>
      </c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  <c r="AA745" s="177"/>
      <c r="AB745" s="177"/>
      <c r="AC745" s="177"/>
      <c r="AD745" s="177"/>
      <c r="AE745" s="254"/>
    </row>
    <row r="746" spans="1:31" s="110" customFormat="1" ht="54" customHeight="1" x14ac:dyDescent="0.3">
      <c r="A746" s="394"/>
      <c r="B746" s="391"/>
      <c r="C746" s="388"/>
      <c r="D746" s="385"/>
      <c r="E746" s="382"/>
      <c r="F746" s="170" t="s">
        <v>378</v>
      </c>
      <c r="G746" s="65"/>
      <c r="H746" s="66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4"/>
    </row>
    <row r="747" spans="1:31" s="110" customFormat="1" ht="54" customHeight="1" x14ac:dyDescent="0.3">
      <c r="A747" s="395"/>
      <c r="B747" s="392"/>
      <c r="C747" s="389"/>
      <c r="D747" s="386"/>
      <c r="E747" s="383"/>
      <c r="F747" s="176" t="s">
        <v>379</v>
      </c>
      <c r="G747" s="164">
        <f t="shared" ref="G747:AE747" si="314">G748-G746</f>
        <v>0</v>
      </c>
      <c r="H747" s="165">
        <f t="shared" si="314"/>
        <v>0</v>
      </c>
      <c r="I747" s="165">
        <f t="shared" si="314"/>
        <v>0</v>
      </c>
      <c r="J747" s="165">
        <f t="shared" si="314"/>
        <v>0</v>
      </c>
      <c r="K747" s="165">
        <f t="shared" si="314"/>
        <v>0</v>
      </c>
      <c r="L747" s="165">
        <f t="shared" si="314"/>
        <v>0</v>
      </c>
      <c r="M747" s="165">
        <f t="shared" si="314"/>
        <v>0</v>
      </c>
      <c r="N747" s="165">
        <f t="shared" si="314"/>
        <v>0</v>
      </c>
      <c r="O747" s="165">
        <f t="shared" si="314"/>
        <v>0</v>
      </c>
      <c r="P747" s="165">
        <f t="shared" si="314"/>
        <v>0</v>
      </c>
      <c r="Q747" s="165">
        <f t="shared" si="314"/>
        <v>0</v>
      </c>
      <c r="R747" s="165">
        <f t="shared" si="314"/>
        <v>0</v>
      </c>
      <c r="S747" s="165">
        <f t="shared" si="314"/>
        <v>0</v>
      </c>
      <c r="T747" s="165">
        <f t="shared" si="314"/>
        <v>0</v>
      </c>
      <c r="U747" s="165">
        <f t="shared" si="314"/>
        <v>0</v>
      </c>
      <c r="V747" s="165">
        <f t="shared" si="314"/>
        <v>0</v>
      </c>
      <c r="W747" s="165">
        <f t="shared" si="314"/>
        <v>0</v>
      </c>
      <c r="X747" s="165">
        <f t="shared" si="314"/>
        <v>0</v>
      </c>
      <c r="Y747" s="165">
        <f t="shared" si="314"/>
        <v>0</v>
      </c>
      <c r="Z747" s="165">
        <f t="shared" si="314"/>
        <v>0</v>
      </c>
      <c r="AA747" s="165">
        <f t="shared" si="314"/>
        <v>0</v>
      </c>
      <c r="AB747" s="165">
        <f t="shared" si="314"/>
        <v>0</v>
      </c>
      <c r="AC747" s="165">
        <f t="shared" si="314"/>
        <v>0</v>
      </c>
      <c r="AD747" s="164">
        <f t="shared" si="314"/>
        <v>0</v>
      </c>
      <c r="AE747" s="255">
        <f t="shared" si="314"/>
        <v>0</v>
      </c>
    </row>
    <row r="748" spans="1:31" s="110" customFormat="1" ht="54" customHeight="1" x14ac:dyDescent="0.3">
      <c r="A748" s="396"/>
      <c r="B748" s="393"/>
      <c r="C748" s="390"/>
      <c r="D748" s="387"/>
      <c r="E748" s="384"/>
      <c r="F748" s="174" t="s">
        <v>380</v>
      </c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  <c r="AA748" s="177"/>
      <c r="AB748" s="177"/>
      <c r="AC748" s="177"/>
      <c r="AD748" s="177"/>
      <c r="AE748" s="254"/>
    </row>
    <row r="749" spans="1:31" s="292" customFormat="1" ht="54" customHeight="1" x14ac:dyDescent="0.35">
      <c r="A749" s="395"/>
      <c r="B749" s="392"/>
      <c r="C749" s="388"/>
      <c r="D749" s="385"/>
      <c r="E749" s="382"/>
      <c r="F749" s="291" t="s">
        <v>378</v>
      </c>
      <c r="G749" s="293"/>
      <c r="H749" s="294"/>
      <c r="I749" s="293"/>
      <c r="J749" s="293"/>
      <c r="K749" s="293"/>
      <c r="L749" s="293"/>
      <c r="M749" s="293"/>
      <c r="N749" s="293"/>
      <c r="O749" s="293"/>
      <c r="P749" s="293"/>
      <c r="Q749" s="293"/>
      <c r="R749" s="293"/>
      <c r="S749" s="293"/>
      <c r="T749" s="293"/>
      <c r="U749" s="293"/>
      <c r="V749" s="293"/>
      <c r="W749" s="293"/>
      <c r="X749" s="293"/>
      <c r="Y749" s="293"/>
      <c r="Z749" s="293"/>
      <c r="AA749" s="293"/>
      <c r="AB749" s="293"/>
      <c r="AC749" s="293"/>
      <c r="AD749" s="293"/>
      <c r="AE749" s="295"/>
    </row>
    <row r="750" spans="1:31" s="110" customFormat="1" ht="54" customHeight="1" x14ac:dyDescent="0.3">
      <c r="A750" s="395"/>
      <c r="B750" s="392"/>
      <c r="C750" s="389"/>
      <c r="D750" s="386"/>
      <c r="E750" s="383"/>
      <c r="F750" s="176" t="s">
        <v>379</v>
      </c>
      <c r="G750" s="164">
        <f t="shared" ref="G750:AE750" si="315">G751-G749</f>
        <v>0</v>
      </c>
      <c r="H750" s="165">
        <f t="shared" si="315"/>
        <v>0</v>
      </c>
      <c r="I750" s="165">
        <f t="shared" si="315"/>
        <v>0</v>
      </c>
      <c r="J750" s="165">
        <f t="shared" si="315"/>
        <v>0</v>
      </c>
      <c r="K750" s="165">
        <f t="shared" si="315"/>
        <v>0</v>
      </c>
      <c r="L750" s="165">
        <f t="shared" si="315"/>
        <v>0</v>
      </c>
      <c r="M750" s="165">
        <f t="shared" si="315"/>
        <v>0</v>
      </c>
      <c r="N750" s="165">
        <f t="shared" si="315"/>
        <v>0</v>
      </c>
      <c r="O750" s="165">
        <f t="shared" si="315"/>
        <v>0</v>
      </c>
      <c r="P750" s="165">
        <f t="shared" si="315"/>
        <v>0</v>
      </c>
      <c r="Q750" s="165">
        <f t="shared" si="315"/>
        <v>0</v>
      </c>
      <c r="R750" s="165">
        <f t="shared" si="315"/>
        <v>0</v>
      </c>
      <c r="S750" s="165">
        <f t="shared" si="315"/>
        <v>0</v>
      </c>
      <c r="T750" s="165">
        <f t="shared" si="315"/>
        <v>0</v>
      </c>
      <c r="U750" s="165">
        <f t="shared" si="315"/>
        <v>0</v>
      </c>
      <c r="V750" s="165">
        <f t="shared" si="315"/>
        <v>0</v>
      </c>
      <c r="W750" s="165">
        <f t="shared" si="315"/>
        <v>0</v>
      </c>
      <c r="X750" s="165">
        <f t="shared" si="315"/>
        <v>0</v>
      </c>
      <c r="Y750" s="165">
        <f t="shared" si="315"/>
        <v>0</v>
      </c>
      <c r="Z750" s="165">
        <f t="shared" si="315"/>
        <v>0</v>
      </c>
      <c r="AA750" s="165">
        <f t="shared" si="315"/>
        <v>0</v>
      </c>
      <c r="AB750" s="165">
        <f t="shared" si="315"/>
        <v>0</v>
      </c>
      <c r="AC750" s="165">
        <f t="shared" si="315"/>
        <v>0</v>
      </c>
      <c r="AD750" s="164">
        <f t="shared" si="315"/>
        <v>0</v>
      </c>
      <c r="AE750" s="255">
        <f t="shared" si="315"/>
        <v>0</v>
      </c>
    </row>
    <row r="751" spans="1:31" s="110" customFormat="1" ht="54" customHeight="1" x14ac:dyDescent="0.3">
      <c r="A751" s="396"/>
      <c r="B751" s="393"/>
      <c r="C751" s="390"/>
      <c r="D751" s="387"/>
      <c r="E751" s="384"/>
      <c r="F751" s="174" t="s">
        <v>380</v>
      </c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  <c r="AA751" s="177"/>
      <c r="AB751" s="177"/>
      <c r="AC751" s="177"/>
      <c r="AD751" s="177"/>
      <c r="AE751" s="254"/>
    </row>
    <row r="752" spans="1:31" s="110" customFormat="1" ht="43.5" customHeight="1" x14ac:dyDescent="0.3">
      <c r="A752" s="394"/>
      <c r="B752" s="391"/>
      <c r="C752" s="388"/>
      <c r="D752" s="439"/>
      <c r="E752" s="397"/>
      <c r="F752" s="170" t="s">
        <v>378</v>
      </c>
      <c r="G752" s="65"/>
      <c r="H752" s="66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4"/>
    </row>
    <row r="753" spans="1:31" s="110" customFormat="1" ht="43.5" customHeight="1" x14ac:dyDescent="0.3">
      <c r="A753" s="395"/>
      <c r="B753" s="392"/>
      <c r="C753" s="389"/>
      <c r="D753" s="440"/>
      <c r="E753" s="398"/>
      <c r="F753" s="176" t="s">
        <v>379</v>
      </c>
      <c r="G753" s="164">
        <f t="shared" ref="G753:AE753" si="316">G754-G752</f>
        <v>0</v>
      </c>
      <c r="H753" s="165">
        <f t="shared" si="316"/>
        <v>0</v>
      </c>
      <c r="I753" s="165">
        <f t="shared" si="316"/>
        <v>0</v>
      </c>
      <c r="J753" s="165">
        <f t="shared" si="316"/>
        <v>0</v>
      </c>
      <c r="K753" s="165">
        <f t="shared" si="316"/>
        <v>0</v>
      </c>
      <c r="L753" s="165">
        <f t="shared" si="316"/>
        <v>0</v>
      </c>
      <c r="M753" s="165">
        <f t="shared" si="316"/>
        <v>0</v>
      </c>
      <c r="N753" s="165">
        <f t="shared" si="316"/>
        <v>0</v>
      </c>
      <c r="O753" s="165">
        <f t="shared" si="316"/>
        <v>0</v>
      </c>
      <c r="P753" s="165">
        <f t="shared" si="316"/>
        <v>0</v>
      </c>
      <c r="Q753" s="165">
        <f t="shared" si="316"/>
        <v>0</v>
      </c>
      <c r="R753" s="165">
        <f t="shared" si="316"/>
        <v>0</v>
      </c>
      <c r="S753" s="165">
        <f t="shared" si="316"/>
        <v>0</v>
      </c>
      <c r="T753" s="165">
        <f t="shared" si="316"/>
        <v>0</v>
      </c>
      <c r="U753" s="165">
        <f t="shared" si="316"/>
        <v>0</v>
      </c>
      <c r="V753" s="165">
        <f t="shared" si="316"/>
        <v>0</v>
      </c>
      <c r="W753" s="165">
        <f t="shared" si="316"/>
        <v>0</v>
      </c>
      <c r="X753" s="165">
        <f t="shared" si="316"/>
        <v>0</v>
      </c>
      <c r="Y753" s="165">
        <f t="shared" si="316"/>
        <v>0</v>
      </c>
      <c r="Z753" s="165">
        <f t="shared" si="316"/>
        <v>0</v>
      </c>
      <c r="AA753" s="165">
        <f t="shared" si="316"/>
        <v>0</v>
      </c>
      <c r="AB753" s="165">
        <f t="shared" si="316"/>
        <v>0</v>
      </c>
      <c r="AC753" s="165">
        <f t="shared" si="316"/>
        <v>0</v>
      </c>
      <c r="AD753" s="164">
        <f t="shared" si="316"/>
        <v>0</v>
      </c>
      <c r="AE753" s="255">
        <f t="shared" si="316"/>
        <v>0</v>
      </c>
    </row>
    <row r="754" spans="1:31" s="110" customFormat="1" ht="43.5" customHeight="1" x14ac:dyDescent="0.3">
      <c r="A754" s="396"/>
      <c r="B754" s="393"/>
      <c r="C754" s="390"/>
      <c r="D754" s="441"/>
      <c r="E754" s="399"/>
      <c r="F754" s="174" t="s">
        <v>380</v>
      </c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  <c r="AA754" s="177"/>
      <c r="AB754" s="177"/>
      <c r="AC754" s="177"/>
      <c r="AD754" s="177"/>
      <c r="AE754" s="254"/>
    </row>
    <row r="755" spans="1:31" s="292" customFormat="1" ht="51" customHeight="1" x14ac:dyDescent="0.35">
      <c r="A755" s="395"/>
      <c r="B755" s="392"/>
      <c r="C755" s="388"/>
      <c r="D755" s="385"/>
      <c r="E755" s="382"/>
      <c r="F755" s="291" t="s">
        <v>378</v>
      </c>
      <c r="G755" s="293"/>
      <c r="H755" s="294"/>
      <c r="I755" s="293"/>
      <c r="J755" s="293"/>
      <c r="K755" s="293"/>
      <c r="L755" s="293"/>
      <c r="M755" s="293"/>
      <c r="N755" s="293"/>
      <c r="O755" s="293"/>
      <c r="P755" s="293"/>
      <c r="Q755" s="293"/>
      <c r="R755" s="293"/>
      <c r="S755" s="293"/>
      <c r="T755" s="297"/>
      <c r="U755" s="297"/>
      <c r="V755" s="297"/>
      <c r="W755" s="297"/>
      <c r="X755" s="297"/>
      <c r="Y755" s="297"/>
      <c r="Z755" s="297"/>
      <c r="AA755" s="297"/>
      <c r="AB755" s="297"/>
      <c r="AC755" s="297"/>
      <c r="AD755" s="297"/>
      <c r="AE755" s="295"/>
    </row>
    <row r="756" spans="1:31" s="110" customFormat="1" ht="51" customHeight="1" x14ac:dyDescent="0.3">
      <c r="A756" s="395"/>
      <c r="B756" s="392"/>
      <c r="C756" s="389"/>
      <c r="D756" s="386"/>
      <c r="E756" s="383"/>
      <c r="F756" s="176" t="s">
        <v>379</v>
      </c>
      <c r="G756" s="164">
        <f t="shared" ref="G756:AE756" si="317">G757-G755</f>
        <v>0</v>
      </c>
      <c r="H756" s="165">
        <f t="shared" si="317"/>
        <v>0</v>
      </c>
      <c r="I756" s="165">
        <f t="shared" si="317"/>
        <v>0</v>
      </c>
      <c r="J756" s="165">
        <f t="shared" si="317"/>
        <v>0</v>
      </c>
      <c r="K756" s="165">
        <f t="shared" si="317"/>
        <v>0</v>
      </c>
      <c r="L756" s="165">
        <f t="shared" si="317"/>
        <v>0</v>
      </c>
      <c r="M756" s="165">
        <f t="shared" si="317"/>
        <v>0</v>
      </c>
      <c r="N756" s="165">
        <f t="shared" si="317"/>
        <v>0</v>
      </c>
      <c r="O756" s="165">
        <f t="shared" si="317"/>
        <v>0</v>
      </c>
      <c r="P756" s="165">
        <f t="shared" si="317"/>
        <v>0</v>
      </c>
      <c r="Q756" s="165">
        <f t="shared" si="317"/>
        <v>0</v>
      </c>
      <c r="R756" s="165">
        <f t="shared" si="317"/>
        <v>0</v>
      </c>
      <c r="S756" s="165">
        <f t="shared" si="317"/>
        <v>0</v>
      </c>
      <c r="T756" s="165">
        <f t="shared" si="317"/>
        <v>0</v>
      </c>
      <c r="U756" s="165">
        <f t="shared" si="317"/>
        <v>0</v>
      </c>
      <c r="V756" s="165">
        <f t="shared" si="317"/>
        <v>0</v>
      </c>
      <c r="W756" s="165">
        <f t="shared" si="317"/>
        <v>0</v>
      </c>
      <c r="X756" s="165">
        <f t="shared" si="317"/>
        <v>0</v>
      </c>
      <c r="Y756" s="165">
        <f t="shared" si="317"/>
        <v>0</v>
      </c>
      <c r="Z756" s="165">
        <f t="shared" si="317"/>
        <v>0</v>
      </c>
      <c r="AA756" s="165">
        <f t="shared" si="317"/>
        <v>0</v>
      </c>
      <c r="AB756" s="165">
        <f t="shared" si="317"/>
        <v>0</v>
      </c>
      <c r="AC756" s="165">
        <f t="shared" si="317"/>
        <v>0</v>
      </c>
      <c r="AD756" s="164">
        <f t="shared" si="317"/>
        <v>0</v>
      </c>
      <c r="AE756" s="255">
        <f t="shared" si="317"/>
        <v>0</v>
      </c>
    </row>
    <row r="757" spans="1:31" s="110" customFormat="1" ht="51" customHeight="1" x14ac:dyDescent="0.3">
      <c r="A757" s="396"/>
      <c r="B757" s="393"/>
      <c r="C757" s="390"/>
      <c r="D757" s="387"/>
      <c r="E757" s="384"/>
      <c r="F757" s="174" t="s">
        <v>380</v>
      </c>
      <c r="G757" s="177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  <c r="AA757" s="177"/>
      <c r="AB757" s="177"/>
      <c r="AC757" s="177"/>
      <c r="AD757" s="177"/>
      <c r="AE757" s="254"/>
    </row>
    <row r="758" spans="1:31" s="292" customFormat="1" ht="45" customHeight="1" x14ac:dyDescent="0.35">
      <c r="A758" s="395"/>
      <c r="B758" s="392"/>
      <c r="C758" s="388"/>
      <c r="D758" s="385"/>
      <c r="E758" s="382"/>
      <c r="F758" s="291" t="s">
        <v>378</v>
      </c>
      <c r="G758" s="293"/>
      <c r="H758" s="294"/>
      <c r="I758" s="293"/>
      <c r="J758" s="293"/>
      <c r="K758" s="293"/>
      <c r="L758" s="293"/>
      <c r="M758" s="293"/>
      <c r="N758" s="293"/>
      <c r="O758" s="293"/>
      <c r="P758" s="293"/>
      <c r="Q758" s="293"/>
      <c r="R758" s="293"/>
      <c r="S758" s="293"/>
      <c r="T758" s="297"/>
      <c r="U758" s="297"/>
      <c r="V758" s="297"/>
      <c r="W758" s="297"/>
      <c r="X758" s="297"/>
      <c r="Y758" s="297"/>
      <c r="Z758" s="297"/>
      <c r="AA758" s="297"/>
      <c r="AB758" s="297"/>
      <c r="AC758" s="297"/>
      <c r="AD758" s="297"/>
      <c r="AE758" s="295"/>
    </row>
    <row r="759" spans="1:31" s="110" customFormat="1" ht="45" customHeight="1" x14ac:dyDescent="0.3">
      <c r="A759" s="395"/>
      <c r="B759" s="392"/>
      <c r="C759" s="389"/>
      <c r="D759" s="386"/>
      <c r="E759" s="383"/>
      <c r="F759" s="176" t="s">
        <v>379</v>
      </c>
      <c r="G759" s="164">
        <f t="shared" ref="G759:K759" si="318">G760-G758</f>
        <v>0</v>
      </c>
      <c r="H759" s="165">
        <f t="shared" si="318"/>
        <v>0</v>
      </c>
      <c r="I759" s="165">
        <f t="shared" si="318"/>
        <v>0</v>
      </c>
      <c r="J759" s="165">
        <f t="shared" si="318"/>
        <v>0</v>
      </c>
      <c r="K759" s="165">
        <f t="shared" si="318"/>
        <v>0</v>
      </c>
      <c r="L759" s="165">
        <f t="shared" ref="L759:AA759" si="319">L760-L758</f>
        <v>0</v>
      </c>
      <c r="M759" s="165">
        <f t="shared" si="319"/>
        <v>0</v>
      </c>
      <c r="N759" s="165">
        <f t="shared" si="319"/>
        <v>0</v>
      </c>
      <c r="O759" s="165">
        <f t="shared" si="319"/>
        <v>0</v>
      </c>
      <c r="P759" s="165">
        <f t="shared" si="319"/>
        <v>0</v>
      </c>
      <c r="Q759" s="165">
        <f t="shared" si="319"/>
        <v>0</v>
      </c>
      <c r="R759" s="165">
        <f t="shared" si="319"/>
        <v>0</v>
      </c>
      <c r="S759" s="165">
        <f t="shared" si="319"/>
        <v>0</v>
      </c>
      <c r="T759" s="165">
        <f t="shared" si="319"/>
        <v>0</v>
      </c>
      <c r="U759" s="165">
        <f t="shared" si="319"/>
        <v>0</v>
      </c>
      <c r="V759" s="165">
        <f t="shared" si="319"/>
        <v>0</v>
      </c>
      <c r="W759" s="165">
        <f t="shared" si="319"/>
        <v>0</v>
      </c>
      <c r="X759" s="165">
        <f t="shared" si="319"/>
        <v>0</v>
      </c>
      <c r="Y759" s="165">
        <f t="shared" si="319"/>
        <v>0</v>
      </c>
      <c r="Z759" s="165">
        <f t="shared" si="319"/>
        <v>0</v>
      </c>
      <c r="AA759" s="165">
        <f t="shared" si="319"/>
        <v>0</v>
      </c>
      <c r="AB759" s="165">
        <f t="shared" ref="AB759:AE759" si="320">AB760-AB758</f>
        <v>0</v>
      </c>
      <c r="AC759" s="165">
        <f t="shared" si="320"/>
        <v>0</v>
      </c>
      <c r="AD759" s="164">
        <f t="shared" si="320"/>
        <v>0</v>
      </c>
      <c r="AE759" s="255">
        <f t="shared" si="320"/>
        <v>0</v>
      </c>
    </row>
    <row r="760" spans="1:31" s="110" customFormat="1" ht="45" customHeight="1" x14ac:dyDescent="0.3">
      <c r="A760" s="396"/>
      <c r="B760" s="393"/>
      <c r="C760" s="390"/>
      <c r="D760" s="387"/>
      <c r="E760" s="384"/>
      <c r="F760" s="174" t="s">
        <v>380</v>
      </c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  <c r="AA760" s="177"/>
      <c r="AB760" s="177"/>
      <c r="AC760" s="177"/>
      <c r="AD760" s="177"/>
      <c r="AE760" s="254"/>
    </row>
    <row r="761" spans="1:31" s="292" customFormat="1" ht="45" customHeight="1" x14ac:dyDescent="0.35">
      <c r="A761" s="395"/>
      <c r="B761" s="392"/>
      <c r="C761" s="388"/>
      <c r="D761" s="385"/>
      <c r="E761" s="382"/>
      <c r="F761" s="291" t="s">
        <v>378</v>
      </c>
      <c r="G761" s="293"/>
      <c r="H761" s="294"/>
      <c r="I761" s="293"/>
      <c r="J761" s="293"/>
      <c r="K761" s="293"/>
      <c r="L761" s="293"/>
      <c r="M761" s="293"/>
      <c r="N761" s="293"/>
      <c r="O761" s="293"/>
      <c r="P761" s="293"/>
      <c r="Q761" s="293"/>
      <c r="R761" s="293"/>
      <c r="S761" s="293"/>
      <c r="T761" s="297"/>
      <c r="U761" s="297"/>
      <c r="V761" s="297"/>
      <c r="W761" s="297"/>
      <c r="X761" s="297"/>
      <c r="Y761" s="297"/>
      <c r="Z761" s="297"/>
      <c r="AA761" s="297"/>
      <c r="AB761" s="297"/>
      <c r="AC761" s="297"/>
      <c r="AD761" s="297"/>
      <c r="AE761" s="295"/>
    </row>
    <row r="762" spans="1:31" s="110" customFormat="1" ht="45" customHeight="1" x14ac:dyDescent="0.3">
      <c r="A762" s="395"/>
      <c r="B762" s="392"/>
      <c r="C762" s="389"/>
      <c r="D762" s="386"/>
      <c r="E762" s="383"/>
      <c r="F762" s="176" t="s">
        <v>379</v>
      </c>
      <c r="G762" s="164">
        <f t="shared" ref="G762:K762" si="321">G763-G761</f>
        <v>0</v>
      </c>
      <c r="H762" s="165">
        <f t="shared" si="321"/>
        <v>0</v>
      </c>
      <c r="I762" s="165">
        <f t="shared" si="321"/>
        <v>0</v>
      </c>
      <c r="J762" s="165">
        <f t="shared" si="321"/>
        <v>0</v>
      </c>
      <c r="K762" s="165">
        <f t="shared" si="321"/>
        <v>0</v>
      </c>
      <c r="L762" s="165">
        <f t="shared" ref="L762:AA762" si="322">L763-L761</f>
        <v>0</v>
      </c>
      <c r="M762" s="165">
        <f t="shared" si="322"/>
        <v>0</v>
      </c>
      <c r="N762" s="165">
        <f t="shared" si="322"/>
        <v>0</v>
      </c>
      <c r="O762" s="165">
        <f t="shared" si="322"/>
        <v>0</v>
      </c>
      <c r="P762" s="165">
        <f t="shared" si="322"/>
        <v>0</v>
      </c>
      <c r="Q762" s="165">
        <f t="shared" si="322"/>
        <v>0</v>
      </c>
      <c r="R762" s="165">
        <f t="shared" si="322"/>
        <v>0</v>
      </c>
      <c r="S762" s="165">
        <f t="shared" si="322"/>
        <v>0</v>
      </c>
      <c r="T762" s="165">
        <f t="shared" si="322"/>
        <v>0</v>
      </c>
      <c r="U762" s="165">
        <f t="shared" si="322"/>
        <v>0</v>
      </c>
      <c r="V762" s="165">
        <f t="shared" si="322"/>
        <v>0</v>
      </c>
      <c r="W762" s="165">
        <f t="shared" si="322"/>
        <v>0</v>
      </c>
      <c r="X762" s="165">
        <f t="shared" si="322"/>
        <v>0</v>
      </c>
      <c r="Y762" s="165">
        <f t="shared" si="322"/>
        <v>0</v>
      </c>
      <c r="Z762" s="165">
        <f t="shared" si="322"/>
        <v>0</v>
      </c>
      <c r="AA762" s="165">
        <f t="shared" si="322"/>
        <v>0</v>
      </c>
      <c r="AB762" s="165">
        <f t="shared" ref="AB762:AE762" si="323">AB763-AB761</f>
        <v>0</v>
      </c>
      <c r="AC762" s="165">
        <f t="shared" si="323"/>
        <v>0</v>
      </c>
      <c r="AD762" s="164">
        <f t="shared" si="323"/>
        <v>0</v>
      </c>
      <c r="AE762" s="255">
        <f t="shared" si="323"/>
        <v>0</v>
      </c>
    </row>
    <row r="763" spans="1:31" s="110" customFormat="1" ht="45" customHeight="1" x14ac:dyDescent="0.3">
      <c r="A763" s="396"/>
      <c r="B763" s="393"/>
      <c r="C763" s="390"/>
      <c r="D763" s="387"/>
      <c r="E763" s="384"/>
      <c r="F763" s="174" t="s">
        <v>380</v>
      </c>
      <c r="G763" s="177"/>
      <c r="H763" s="177"/>
      <c r="I763" s="177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  <c r="AA763" s="177"/>
      <c r="AB763" s="177"/>
      <c r="AC763" s="177"/>
      <c r="AD763" s="177"/>
      <c r="AE763" s="254"/>
    </row>
    <row r="764" spans="1:31" s="292" customFormat="1" ht="45" customHeight="1" x14ac:dyDescent="0.35">
      <c r="A764" s="395"/>
      <c r="B764" s="392"/>
      <c r="C764" s="388"/>
      <c r="D764" s="439"/>
      <c r="E764" s="397"/>
      <c r="F764" s="291" t="s">
        <v>378</v>
      </c>
      <c r="G764" s="293"/>
      <c r="H764" s="294"/>
      <c r="I764" s="293"/>
      <c r="J764" s="293"/>
      <c r="K764" s="293"/>
      <c r="L764" s="293"/>
      <c r="M764" s="293"/>
      <c r="N764" s="293"/>
      <c r="O764" s="293"/>
      <c r="P764" s="293"/>
      <c r="Q764" s="293"/>
      <c r="R764" s="293"/>
      <c r="S764" s="293"/>
      <c r="T764" s="297"/>
      <c r="U764" s="297"/>
      <c r="V764" s="297"/>
      <c r="W764" s="297"/>
      <c r="X764" s="297"/>
      <c r="Y764" s="297"/>
      <c r="Z764" s="297"/>
      <c r="AA764" s="297"/>
      <c r="AB764" s="297"/>
      <c r="AC764" s="297"/>
      <c r="AD764" s="297"/>
      <c r="AE764" s="295"/>
    </row>
    <row r="765" spans="1:31" s="110" customFormat="1" ht="45" customHeight="1" x14ac:dyDescent="0.3">
      <c r="A765" s="395"/>
      <c r="B765" s="392"/>
      <c r="C765" s="389"/>
      <c r="D765" s="440"/>
      <c r="E765" s="398"/>
      <c r="F765" s="176" t="s">
        <v>379</v>
      </c>
      <c r="G765" s="164">
        <f t="shared" ref="G765:AE765" si="324">G766-G764</f>
        <v>0</v>
      </c>
      <c r="H765" s="165">
        <f t="shared" si="324"/>
        <v>0</v>
      </c>
      <c r="I765" s="165">
        <f t="shared" si="324"/>
        <v>0</v>
      </c>
      <c r="J765" s="165">
        <f t="shared" si="324"/>
        <v>0</v>
      </c>
      <c r="K765" s="165">
        <f t="shared" si="324"/>
        <v>0</v>
      </c>
      <c r="L765" s="165">
        <f t="shared" si="324"/>
        <v>0</v>
      </c>
      <c r="M765" s="165">
        <f t="shared" si="324"/>
        <v>0</v>
      </c>
      <c r="N765" s="165">
        <f t="shared" si="324"/>
        <v>0</v>
      </c>
      <c r="O765" s="165">
        <f t="shared" si="324"/>
        <v>0</v>
      </c>
      <c r="P765" s="165">
        <f t="shared" si="324"/>
        <v>0</v>
      </c>
      <c r="Q765" s="165">
        <f t="shared" si="324"/>
        <v>0</v>
      </c>
      <c r="R765" s="165">
        <f t="shared" si="324"/>
        <v>0</v>
      </c>
      <c r="S765" s="165">
        <f t="shared" si="324"/>
        <v>0</v>
      </c>
      <c r="T765" s="165">
        <f t="shared" si="324"/>
        <v>0</v>
      </c>
      <c r="U765" s="165">
        <f t="shared" si="324"/>
        <v>0</v>
      </c>
      <c r="V765" s="165">
        <f t="shared" si="324"/>
        <v>0</v>
      </c>
      <c r="W765" s="165">
        <f t="shared" si="324"/>
        <v>0</v>
      </c>
      <c r="X765" s="165">
        <f t="shared" si="324"/>
        <v>0</v>
      </c>
      <c r="Y765" s="165">
        <f t="shared" si="324"/>
        <v>0</v>
      </c>
      <c r="Z765" s="165">
        <f t="shared" si="324"/>
        <v>0</v>
      </c>
      <c r="AA765" s="165">
        <f t="shared" si="324"/>
        <v>0</v>
      </c>
      <c r="AB765" s="165">
        <f t="shared" si="324"/>
        <v>0</v>
      </c>
      <c r="AC765" s="165">
        <f t="shared" si="324"/>
        <v>0</v>
      </c>
      <c r="AD765" s="164">
        <f t="shared" si="324"/>
        <v>0</v>
      </c>
      <c r="AE765" s="255">
        <f t="shared" si="324"/>
        <v>0</v>
      </c>
    </row>
    <row r="766" spans="1:31" s="110" customFormat="1" ht="45" customHeight="1" x14ac:dyDescent="0.3">
      <c r="A766" s="396"/>
      <c r="B766" s="393"/>
      <c r="C766" s="390"/>
      <c r="D766" s="441"/>
      <c r="E766" s="399"/>
      <c r="F766" s="174" t="s">
        <v>380</v>
      </c>
      <c r="G766" s="177"/>
      <c r="H766" s="177"/>
      <c r="I766" s="177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  <c r="X766" s="177"/>
      <c r="Y766" s="177"/>
      <c r="Z766" s="177"/>
      <c r="AA766" s="177"/>
      <c r="AB766" s="177"/>
      <c r="AC766" s="177"/>
      <c r="AD766" s="177"/>
      <c r="AE766" s="254"/>
    </row>
    <row r="767" spans="1:31" s="292" customFormat="1" ht="51" customHeight="1" x14ac:dyDescent="0.35">
      <c r="A767" s="395"/>
      <c r="B767" s="392"/>
      <c r="C767" s="388"/>
      <c r="D767" s="439"/>
      <c r="E767" s="397"/>
      <c r="F767" s="291" t="s">
        <v>378</v>
      </c>
      <c r="G767" s="293"/>
      <c r="H767" s="294"/>
      <c r="I767" s="293"/>
      <c r="J767" s="293"/>
      <c r="K767" s="293"/>
      <c r="L767" s="293"/>
      <c r="M767" s="293"/>
      <c r="N767" s="293"/>
      <c r="O767" s="293"/>
      <c r="P767" s="293"/>
      <c r="Q767" s="293"/>
      <c r="R767" s="293"/>
      <c r="S767" s="293"/>
      <c r="T767" s="297"/>
      <c r="U767" s="297"/>
      <c r="V767" s="297"/>
      <c r="W767" s="297"/>
      <c r="X767" s="297"/>
      <c r="Y767" s="297"/>
      <c r="Z767" s="297"/>
      <c r="AA767" s="297"/>
      <c r="AB767" s="297"/>
      <c r="AC767" s="297"/>
      <c r="AD767" s="297"/>
      <c r="AE767" s="295"/>
    </row>
    <row r="768" spans="1:31" s="110" customFormat="1" ht="51" customHeight="1" x14ac:dyDescent="0.3">
      <c r="A768" s="395"/>
      <c r="B768" s="392"/>
      <c r="C768" s="389"/>
      <c r="D768" s="440"/>
      <c r="E768" s="398"/>
      <c r="F768" s="176" t="s">
        <v>379</v>
      </c>
      <c r="G768" s="164">
        <f t="shared" ref="G768:K768" si="325">G769-G767</f>
        <v>0</v>
      </c>
      <c r="H768" s="165">
        <f t="shared" si="325"/>
        <v>0</v>
      </c>
      <c r="I768" s="165">
        <f t="shared" si="325"/>
        <v>0</v>
      </c>
      <c r="J768" s="165">
        <f t="shared" si="325"/>
        <v>0</v>
      </c>
      <c r="K768" s="165">
        <f t="shared" si="325"/>
        <v>0</v>
      </c>
      <c r="L768" s="165">
        <f t="shared" ref="L768:AA768" si="326">L769-L767</f>
        <v>0</v>
      </c>
      <c r="M768" s="165">
        <f t="shared" si="326"/>
        <v>0</v>
      </c>
      <c r="N768" s="165">
        <f t="shared" si="326"/>
        <v>0</v>
      </c>
      <c r="O768" s="165">
        <f t="shared" si="326"/>
        <v>0</v>
      </c>
      <c r="P768" s="165">
        <f t="shared" si="326"/>
        <v>0</v>
      </c>
      <c r="Q768" s="165">
        <f t="shared" si="326"/>
        <v>0</v>
      </c>
      <c r="R768" s="165">
        <f t="shared" si="326"/>
        <v>0</v>
      </c>
      <c r="S768" s="165">
        <f t="shared" si="326"/>
        <v>0</v>
      </c>
      <c r="T768" s="165">
        <f t="shared" si="326"/>
        <v>0</v>
      </c>
      <c r="U768" s="165">
        <f t="shared" si="326"/>
        <v>0</v>
      </c>
      <c r="V768" s="165">
        <f t="shared" si="326"/>
        <v>0</v>
      </c>
      <c r="W768" s="165">
        <f t="shared" si="326"/>
        <v>0</v>
      </c>
      <c r="X768" s="165">
        <f t="shared" si="326"/>
        <v>0</v>
      </c>
      <c r="Y768" s="165">
        <f t="shared" si="326"/>
        <v>0</v>
      </c>
      <c r="Z768" s="165">
        <f t="shared" si="326"/>
        <v>0</v>
      </c>
      <c r="AA768" s="165">
        <f t="shared" si="326"/>
        <v>0</v>
      </c>
      <c r="AB768" s="165">
        <f t="shared" ref="AB768:AE768" si="327">AB769-AB767</f>
        <v>0</v>
      </c>
      <c r="AC768" s="165">
        <f t="shared" si="327"/>
        <v>0</v>
      </c>
      <c r="AD768" s="164">
        <f t="shared" si="327"/>
        <v>0</v>
      </c>
      <c r="AE768" s="255">
        <f t="shared" si="327"/>
        <v>0</v>
      </c>
    </row>
    <row r="769" spans="1:31" s="110" customFormat="1" ht="51" customHeight="1" x14ac:dyDescent="0.3">
      <c r="A769" s="396"/>
      <c r="B769" s="393"/>
      <c r="C769" s="390"/>
      <c r="D769" s="441"/>
      <c r="E769" s="399"/>
      <c r="F769" s="174" t="s">
        <v>380</v>
      </c>
      <c r="G769" s="177"/>
      <c r="H769" s="177"/>
      <c r="I769" s="177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  <c r="AA769" s="177"/>
      <c r="AB769" s="177"/>
      <c r="AC769" s="177"/>
      <c r="AD769" s="177"/>
      <c r="AE769" s="254"/>
    </row>
    <row r="770" spans="1:31" s="292" customFormat="1" ht="54.75" customHeight="1" x14ac:dyDescent="0.35">
      <c r="A770" s="395"/>
      <c r="B770" s="392"/>
      <c r="C770" s="388"/>
      <c r="D770" s="385"/>
      <c r="E770" s="382"/>
      <c r="F770" s="291" t="s">
        <v>378</v>
      </c>
      <c r="G770" s="293"/>
      <c r="H770" s="294"/>
      <c r="I770" s="293"/>
      <c r="J770" s="293"/>
      <c r="K770" s="293"/>
      <c r="L770" s="293"/>
      <c r="M770" s="293"/>
      <c r="N770" s="293"/>
      <c r="O770" s="293"/>
      <c r="P770" s="293"/>
      <c r="Q770" s="293"/>
      <c r="R770" s="293"/>
      <c r="S770" s="293"/>
      <c r="T770" s="297"/>
      <c r="U770" s="297"/>
      <c r="V770" s="297"/>
      <c r="W770" s="297"/>
      <c r="X770" s="297"/>
      <c r="Y770" s="297"/>
      <c r="Z770" s="297"/>
      <c r="AA770" s="297"/>
      <c r="AB770" s="297"/>
      <c r="AC770" s="297"/>
      <c r="AD770" s="297"/>
      <c r="AE770" s="295"/>
    </row>
    <row r="771" spans="1:31" s="110" customFormat="1" ht="54.75" customHeight="1" x14ac:dyDescent="0.3">
      <c r="A771" s="395"/>
      <c r="B771" s="392"/>
      <c r="C771" s="389"/>
      <c r="D771" s="386"/>
      <c r="E771" s="383"/>
      <c r="F771" s="176" t="s">
        <v>379</v>
      </c>
      <c r="G771" s="164">
        <f t="shared" ref="G771:K771" si="328">G772-G770</f>
        <v>0</v>
      </c>
      <c r="H771" s="165">
        <f t="shared" si="328"/>
        <v>0</v>
      </c>
      <c r="I771" s="165">
        <f t="shared" si="328"/>
        <v>0</v>
      </c>
      <c r="J771" s="165">
        <f t="shared" si="328"/>
        <v>0</v>
      </c>
      <c r="K771" s="165">
        <f t="shared" si="328"/>
        <v>0</v>
      </c>
      <c r="L771" s="165">
        <f t="shared" ref="L771:AA771" si="329">L772-L770</f>
        <v>0</v>
      </c>
      <c r="M771" s="165">
        <f t="shared" si="329"/>
        <v>0</v>
      </c>
      <c r="N771" s="165">
        <f t="shared" si="329"/>
        <v>0</v>
      </c>
      <c r="O771" s="165">
        <f t="shared" si="329"/>
        <v>0</v>
      </c>
      <c r="P771" s="165">
        <f t="shared" si="329"/>
        <v>0</v>
      </c>
      <c r="Q771" s="165">
        <f t="shared" si="329"/>
        <v>0</v>
      </c>
      <c r="R771" s="165">
        <f t="shared" si="329"/>
        <v>0</v>
      </c>
      <c r="S771" s="165">
        <f t="shared" si="329"/>
        <v>0</v>
      </c>
      <c r="T771" s="165">
        <f t="shared" si="329"/>
        <v>0</v>
      </c>
      <c r="U771" s="165">
        <f t="shared" si="329"/>
        <v>0</v>
      </c>
      <c r="V771" s="165">
        <f t="shared" si="329"/>
        <v>0</v>
      </c>
      <c r="W771" s="165">
        <f t="shared" si="329"/>
        <v>0</v>
      </c>
      <c r="X771" s="165">
        <f t="shared" si="329"/>
        <v>0</v>
      </c>
      <c r="Y771" s="165">
        <f t="shared" si="329"/>
        <v>0</v>
      </c>
      <c r="Z771" s="165">
        <f t="shared" si="329"/>
        <v>0</v>
      </c>
      <c r="AA771" s="165">
        <f t="shared" si="329"/>
        <v>0</v>
      </c>
      <c r="AB771" s="165">
        <f t="shared" ref="AB771:AE771" si="330">AB772-AB770</f>
        <v>0</v>
      </c>
      <c r="AC771" s="165">
        <f t="shared" si="330"/>
        <v>0</v>
      </c>
      <c r="AD771" s="164">
        <f t="shared" si="330"/>
        <v>0</v>
      </c>
      <c r="AE771" s="255">
        <f t="shared" si="330"/>
        <v>0</v>
      </c>
    </row>
    <row r="772" spans="1:31" s="110" customFormat="1" ht="54.75" customHeight="1" x14ac:dyDescent="0.3">
      <c r="A772" s="396"/>
      <c r="B772" s="393"/>
      <c r="C772" s="390"/>
      <c r="D772" s="387"/>
      <c r="E772" s="384"/>
      <c r="F772" s="174" t="s">
        <v>380</v>
      </c>
      <c r="G772" s="177"/>
      <c r="H772" s="177"/>
      <c r="I772" s="177"/>
      <c r="J772" s="177"/>
      <c r="K772" s="177"/>
      <c r="L772" s="177"/>
      <c r="M772" s="177"/>
      <c r="N772" s="177"/>
      <c r="O772" s="177"/>
      <c r="P772" s="177"/>
      <c r="Q772" s="177"/>
      <c r="R772" s="177"/>
      <c r="S772" s="177"/>
      <c r="T772" s="177"/>
      <c r="U772" s="177"/>
      <c r="V772" s="177"/>
      <c r="W772" s="177"/>
      <c r="X772" s="177"/>
      <c r="Y772" s="177"/>
      <c r="Z772" s="177"/>
      <c r="AA772" s="177"/>
      <c r="AB772" s="177"/>
      <c r="AC772" s="177"/>
      <c r="AD772" s="177"/>
      <c r="AE772" s="254"/>
    </row>
    <row r="773" spans="1:31" s="292" customFormat="1" ht="70.5" customHeight="1" x14ac:dyDescent="0.35">
      <c r="A773" s="395"/>
      <c r="B773" s="392"/>
      <c r="C773" s="388"/>
      <c r="D773" s="439"/>
      <c r="E773" s="397"/>
      <c r="F773" s="291" t="s">
        <v>378</v>
      </c>
      <c r="G773" s="293"/>
      <c r="H773" s="294"/>
      <c r="I773" s="293"/>
      <c r="J773" s="293"/>
      <c r="K773" s="293"/>
      <c r="L773" s="293"/>
      <c r="M773" s="293"/>
      <c r="N773" s="293"/>
      <c r="O773" s="293"/>
      <c r="P773" s="293"/>
      <c r="Q773" s="293"/>
      <c r="R773" s="293"/>
      <c r="S773" s="293"/>
      <c r="T773" s="297"/>
      <c r="U773" s="297"/>
      <c r="V773" s="297"/>
      <c r="W773" s="297"/>
      <c r="X773" s="297"/>
      <c r="Y773" s="297"/>
      <c r="Z773" s="297"/>
      <c r="AA773" s="297"/>
      <c r="AB773" s="297"/>
      <c r="AC773" s="297"/>
      <c r="AD773" s="297"/>
      <c r="AE773" s="295"/>
    </row>
    <row r="774" spans="1:31" s="110" customFormat="1" ht="70.5" customHeight="1" x14ac:dyDescent="0.3">
      <c r="A774" s="395"/>
      <c r="B774" s="392"/>
      <c r="C774" s="389"/>
      <c r="D774" s="440"/>
      <c r="E774" s="398"/>
      <c r="F774" s="176" t="s">
        <v>379</v>
      </c>
      <c r="G774" s="164">
        <f t="shared" ref="G774" si="331">G775-G773</f>
        <v>0</v>
      </c>
      <c r="H774" s="165">
        <f t="shared" ref="H774" si="332">H775-H773</f>
        <v>0</v>
      </c>
      <c r="I774" s="165">
        <f t="shared" ref="I774" si="333">I775-I773</f>
        <v>0</v>
      </c>
      <c r="J774" s="165">
        <f t="shared" ref="J774" si="334">J775-J773</f>
        <v>0</v>
      </c>
      <c r="K774" s="165">
        <f t="shared" ref="K774" si="335">K775-K773</f>
        <v>0</v>
      </c>
      <c r="L774" s="165">
        <f t="shared" ref="L774" si="336">L775-L773</f>
        <v>0</v>
      </c>
      <c r="M774" s="165">
        <f t="shared" ref="M774" si="337">M775-M773</f>
        <v>0</v>
      </c>
      <c r="N774" s="165">
        <f t="shared" ref="N774" si="338">N775-N773</f>
        <v>0</v>
      </c>
      <c r="O774" s="165">
        <f t="shared" ref="O774" si="339">O775-O773</f>
        <v>0</v>
      </c>
      <c r="P774" s="165">
        <f t="shared" ref="P774" si="340">P775-P773</f>
        <v>0</v>
      </c>
      <c r="Q774" s="165">
        <f t="shared" ref="Q774" si="341">Q775-Q773</f>
        <v>0</v>
      </c>
      <c r="R774" s="165">
        <f t="shared" ref="R774" si="342">R775-R773</f>
        <v>0</v>
      </c>
      <c r="S774" s="165">
        <f t="shared" ref="S774" si="343">S775-S773</f>
        <v>0</v>
      </c>
      <c r="T774" s="165">
        <f t="shared" ref="T774" si="344">T775-T773</f>
        <v>0</v>
      </c>
      <c r="U774" s="165">
        <f t="shared" ref="U774" si="345">U775-U773</f>
        <v>0</v>
      </c>
      <c r="V774" s="165">
        <f t="shared" ref="V774" si="346">V775-V773</f>
        <v>0</v>
      </c>
      <c r="W774" s="165">
        <f t="shared" ref="W774" si="347">W775-W773</f>
        <v>0</v>
      </c>
      <c r="X774" s="165">
        <f t="shared" ref="X774" si="348">X775-X773</f>
        <v>0</v>
      </c>
      <c r="Y774" s="165">
        <f t="shared" ref="Y774" si="349">Y775-Y773</f>
        <v>0</v>
      </c>
      <c r="Z774" s="165">
        <f t="shared" ref="Z774" si="350">Z775-Z773</f>
        <v>0</v>
      </c>
      <c r="AA774" s="165">
        <f t="shared" ref="AA774:AE774" si="351">AA775-AA773</f>
        <v>0</v>
      </c>
      <c r="AB774" s="165">
        <f t="shared" si="351"/>
        <v>0</v>
      </c>
      <c r="AC774" s="165">
        <f t="shared" si="351"/>
        <v>0</v>
      </c>
      <c r="AD774" s="164">
        <f t="shared" si="351"/>
        <v>0</v>
      </c>
      <c r="AE774" s="255">
        <f t="shared" si="351"/>
        <v>0</v>
      </c>
    </row>
    <row r="775" spans="1:31" s="110" customFormat="1" ht="70.5" customHeight="1" x14ac:dyDescent="0.3">
      <c r="A775" s="396"/>
      <c r="B775" s="393"/>
      <c r="C775" s="390"/>
      <c r="D775" s="441"/>
      <c r="E775" s="399"/>
      <c r="F775" s="174" t="s">
        <v>380</v>
      </c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7"/>
      <c r="R775" s="177"/>
      <c r="S775" s="177"/>
      <c r="T775" s="177"/>
      <c r="U775" s="177"/>
      <c r="V775" s="177"/>
      <c r="W775" s="177"/>
      <c r="X775" s="177"/>
      <c r="Y775" s="177"/>
      <c r="Z775" s="177"/>
      <c r="AA775" s="177"/>
      <c r="AB775" s="177"/>
      <c r="AC775" s="177"/>
      <c r="AD775" s="177"/>
      <c r="AE775" s="254"/>
    </row>
    <row r="776" spans="1:31" s="292" customFormat="1" ht="54.75" customHeight="1" x14ac:dyDescent="0.35">
      <c r="A776" s="395"/>
      <c r="B776" s="392"/>
      <c r="C776" s="388"/>
      <c r="D776" s="439"/>
      <c r="E776" s="397"/>
      <c r="F776" s="291" t="s">
        <v>378</v>
      </c>
      <c r="G776" s="293"/>
      <c r="H776" s="294"/>
      <c r="I776" s="293"/>
      <c r="J776" s="293"/>
      <c r="K776" s="293"/>
      <c r="L776" s="293"/>
      <c r="M776" s="293"/>
      <c r="N776" s="293"/>
      <c r="O776" s="293"/>
      <c r="P776" s="293"/>
      <c r="Q776" s="293"/>
      <c r="R776" s="293"/>
      <c r="S776" s="293"/>
      <c r="T776" s="297"/>
      <c r="U776" s="297"/>
      <c r="V776" s="297"/>
      <c r="W776" s="297"/>
      <c r="X776" s="297"/>
      <c r="Y776" s="297"/>
      <c r="Z776" s="297"/>
      <c r="AA776" s="297"/>
      <c r="AB776" s="297"/>
      <c r="AC776" s="297"/>
      <c r="AD776" s="297"/>
      <c r="AE776" s="295"/>
    </row>
    <row r="777" spans="1:31" s="110" customFormat="1" ht="54.75" customHeight="1" x14ac:dyDescent="0.3">
      <c r="A777" s="395"/>
      <c r="B777" s="392"/>
      <c r="C777" s="389"/>
      <c r="D777" s="440"/>
      <c r="E777" s="398"/>
      <c r="F777" s="176" t="s">
        <v>379</v>
      </c>
      <c r="G777" s="164">
        <f t="shared" ref="G777" si="352">G778-G776</f>
        <v>0</v>
      </c>
      <c r="H777" s="165">
        <f t="shared" ref="H777" si="353">H778-H776</f>
        <v>0</v>
      </c>
      <c r="I777" s="165">
        <f t="shared" ref="I777" si="354">I778-I776</f>
        <v>0</v>
      </c>
      <c r="J777" s="165">
        <f t="shared" ref="J777" si="355">J778-J776</f>
        <v>0</v>
      </c>
      <c r="K777" s="165">
        <f t="shared" ref="K777" si="356">K778-K776</f>
        <v>0</v>
      </c>
      <c r="L777" s="165">
        <f t="shared" ref="L777" si="357">L778-L776</f>
        <v>0</v>
      </c>
      <c r="M777" s="165">
        <f t="shared" ref="M777" si="358">M778-M776</f>
        <v>0</v>
      </c>
      <c r="N777" s="165">
        <f t="shared" ref="N777" si="359">N778-N776</f>
        <v>0</v>
      </c>
      <c r="O777" s="165">
        <f t="shared" ref="O777" si="360">O778-O776</f>
        <v>0</v>
      </c>
      <c r="P777" s="165">
        <f t="shared" ref="P777" si="361">P778-P776</f>
        <v>0</v>
      </c>
      <c r="Q777" s="165">
        <f t="shared" ref="Q777" si="362">Q778-Q776</f>
        <v>0</v>
      </c>
      <c r="R777" s="165">
        <f t="shared" ref="R777" si="363">R778-R776</f>
        <v>0</v>
      </c>
      <c r="S777" s="165">
        <f t="shared" ref="S777" si="364">S778-S776</f>
        <v>0</v>
      </c>
      <c r="T777" s="165">
        <f t="shared" ref="T777" si="365">T778-T776</f>
        <v>0</v>
      </c>
      <c r="U777" s="165">
        <f t="shared" ref="U777" si="366">U778-U776</f>
        <v>0</v>
      </c>
      <c r="V777" s="165">
        <f t="shared" ref="V777" si="367">V778-V776</f>
        <v>0</v>
      </c>
      <c r="W777" s="165">
        <f t="shared" ref="W777" si="368">W778-W776</f>
        <v>0</v>
      </c>
      <c r="X777" s="165">
        <f t="shared" ref="X777" si="369">X778-X776</f>
        <v>0</v>
      </c>
      <c r="Y777" s="165">
        <f t="shared" ref="Y777" si="370">Y778-Y776</f>
        <v>0</v>
      </c>
      <c r="Z777" s="165">
        <f t="shared" ref="Z777" si="371">Z778-Z776</f>
        <v>0</v>
      </c>
      <c r="AA777" s="165">
        <f t="shared" ref="AA777:AE777" si="372">AA778-AA776</f>
        <v>0</v>
      </c>
      <c r="AB777" s="165">
        <f t="shared" si="372"/>
        <v>0</v>
      </c>
      <c r="AC777" s="165">
        <f t="shared" si="372"/>
        <v>0</v>
      </c>
      <c r="AD777" s="164">
        <f t="shared" si="372"/>
        <v>0</v>
      </c>
      <c r="AE777" s="255">
        <f t="shared" si="372"/>
        <v>0</v>
      </c>
    </row>
    <row r="778" spans="1:31" s="110" customFormat="1" ht="54.75" customHeight="1" x14ac:dyDescent="0.3">
      <c r="A778" s="396"/>
      <c r="B778" s="393"/>
      <c r="C778" s="390"/>
      <c r="D778" s="441"/>
      <c r="E778" s="399"/>
      <c r="F778" s="174" t="s">
        <v>380</v>
      </c>
      <c r="G778" s="177"/>
      <c r="H778" s="177"/>
      <c r="I778" s="177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  <c r="AA778" s="177"/>
      <c r="AB778" s="177"/>
      <c r="AC778" s="177"/>
      <c r="AD778" s="177"/>
      <c r="AE778" s="254"/>
    </row>
    <row r="779" spans="1:31" s="292" customFormat="1" ht="45" customHeight="1" x14ac:dyDescent="0.35">
      <c r="A779" s="395"/>
      <c r="B779" s="392"/>
      <c r="C779" s="388"/>
      <c r="D779" s="385"/>
      <c r="E779" s="382"/>
      <c r="F779" s="291" t="s">
        <v>378</v>
      </c>
      <c r="G779" s="293"/>
      <c r="H779" s="294"/>
      <c r="I779" s="293"/>
      <c r="J779" s="293"/>
      <c r="K779" s="293"/>
      <c r="L779" s="293"/>
      <c r="M779" s="293"/>
      <c r="N779" s="293"/>
      <c r="O779" s="293"/>
      <c r="P779" s="293"/>
      <c r="Q779" s="293"/>
      <c r="R779" s="293"/>
      <c r="S779" s="293"/>
      <c r="T779" s="297"/>
      <c r="U779" s="297"/>
      <c r="V779" s="297"/>
      <c r="W779" s="297"/>
      <c r="X779" s="297"/>
      <c r="Y779" s="297"/>
      <c r="Z779" s="297"/>
      <c r="AA779" s="297"/>
      <c r="AB779" s="297"/>
      <c r="AC779" s="297"/>
      <c r="AD779" s="297"/>
      <c r="AE779" s="295"/>
    </row>
    <row r="780" spans="1:31" s="110" customFormat="1" ht="45" customHeight="1" x14ac:dyDescent="0.3">
      <c r="A780" s="395"/>
      <c r="B780" s="392"/>
      <c r="C780" s="389"/>
      <c r="D780" s="386"/>
      <c r="E780" s="383"/>
      <c r="F780" s="176" t="s">
        <v>379</v>
      </c>
      <c r="G780" s="164">
        <f t="shared" ref="G780" si="373">G781-G779</f>
        <v>0</v>
      </c>
      <c r="H780" s="165">
        <f t="shared" ref="H780" si="374">H781-H779</f>
        <v>0</v>
      </c>
      <c r="I780" s="165">
        <f t="shared" ref="I780" si="375">I781-I779</f>
        <v>0</v>
      </c>
      <c r="J780" s="165">
        <f t="shared" ref="J780" si="376">J781-J779</f>
        <v>0</v>
      </c>
      <c r="K780" s="165">
        <f t="shared" ref="K780" si="377">K781-K779</f>
        <v>0</v>
      </c>
      <c r="L780" s="165">
        <f t="shared" ref="L780" si="378">L781-L779</f>
        <v>0</v>
      </c>
      <c r="M780" s="165">
        <f t="shared" ref="M780" si="379">M781-M779</f>
        <v>0</v>
      </c>
      <c r="N780" s="165">
        <f t="shared" ref="N780" si="380">N781-N779</f>
        <v>0</v>
      </c>
      <c r="O780" s="165">
        <f t="shared" ref="O780" si="381">O781-O779</f>
        <v>0</v>
      </c>
      <c r="P780" s="165">
        <f t="shared" ref="P780" si="382">P781-P779</f>
        <v>0</v>
      </c>
      <c r="Q780" s="165">
        <f t="shared" ref="Q780" si="383">Q781-Q779</f>
        <v>0</v>
      </c>
      <c r="R780" s="165">
        <f t="shared" ref="R780" si="384">R781-R779</f>
        <v>0</v>
      </c>
      <c r="S780" s="165">
        <f t="shared" ref="S780" si="385">S781-S779</f>
        <v>0</v>
      </c>
      <c r="T780" s="165">
        <f t="shared" ref="T780" si="386">T781-T779</f>
        <v>0</v>
      </c>
      <c r="U780" s="165">
        <f t="shared" ref="U780" si="387">U781-U779</f>
        <v>0</v>
      </c>
      <c r="V780" s="165">
        <f t="shared" ref="V780" si="388">V781-V779</f>
        <v>0</v>
      </c>
      <c r="W780" s="165">
        <f t="shared" ref="W780" si="389">W781-W779</f>
        <v>0</v>
      </c>
      <c r="X780" s="165">
        <f t="shared" ref="X780" si="390">X781-X779</f>
        <v>0</v>
      </c>
      <c r="Y780" s="165">
        <f t="shared" ref="Y780" si="391">Y781-Y779</f>
        <v>0</v>
      </c>
      <c r="Z780" s="165">
        <f t="shared" ref="Z780" si="392">Z781-Z779</f>
        <v>0</v>
      </c>
      <c r="AA780" s="165">
        <f t="shared" ref="AA780:AE780" si="393">AA781-AA779</f>
        <v>0</v>
      </c>
      <c r="AB780" s="165">
        <f t="shared" si="393"/>
        <v>0</v>
      </c>
      <c r="AC780" s="165">
        <f t="shared" si="393"/>
        <v>0</v>
      </c>
      <c r="AD780" s="164">
        <f t="shared" si="393"/>
        <v>0</v>
      </c>
      <c r="AE780" s="255">
        <f t="shared" si="393"/>
        <v>0</v>
      </c>
    </row>
    <row r="781" spans="1:31" s="110" customFormat="1" ht="45" customHeight="1" x14ac:dyDescent="0.3">
      <c r="A781" s="396"/>
      <c r="B781" s="393"/>
      <c r="C781" s="390"/>
      <c r="D781" s="387"/>
      <c r="E781" s="384"/>
      <c r="F781" s="174" t="s">
        <v>380</v>
      </c>
      <c r="G781" s="177"/>
      <c r="H781" s="177"/>
      <c r="I781" s="177"/>
      <c r="J781" s="177"/>
      <c r="K781" s="17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  <c r="X781" s="177"/>
      <c r="Y781" s="177"/>
      <c r="Z781" s="177"/>
      <c r="AA781" s="177"/>
      <c r="AB781" s="177"/>
      <c r="AC781" s="177"/>
      <c r="AD781" s="177"/>
      <c r="AE781" s="254"/>
    </row>
    <row r="782" spans="1:31" s="292" customFormat="1" ht="45" customHeight="1" x14ac:dyDescent="0.35">
      <c r="A782" s="395"/>
      <c r="B782" s="392"/>
      <c r="C782" s="388"/>
      <c r="D782" s="385"/>
      <c r="E782" s="382"/>
      <c r="F782" s="291" t="s">
        <v>378</v>
      </c>
      <c r="G782" s="293"/>
      <c r="H782" s="294"/>
      <c r="I782" s="293"/>
      <c r="J782" s="293"/>
      <c r="K782" s="293"/>
      <c r="L782" s="293"/>
      <c r="M782" s="293"/>
      <c r="N782" s="293"/>
      <c r="O782" s="293"/>
      <c r="P782" s="293"/>
      <c r="Q782" s="293"/>
      <c r="R782" s="293"/>
      <c r="S782" s="293"/>
      <c r="T782" s="297"/>
      <c r="U782" s="297"/>
      <c r="V782" s="297"/>
      <c r="W782" s="297"/>
      <c r="X782" s="297"/>
      <c r="Y782" s="297"/>
      <c r="Z782" s="297"/>
      <c r="AA782" s="297"/>
      <c r="AB782" s="297"/>
      <c r="AC782" s="297"/>
      <c r="AD782" s="297"/>
      <c r="AE782" s="295"/>
    </row>
    <row r="783" spans="1:31" s="110" customFormat="1" ht="45" customHeight="1" x14ac:dyDescent="0.3">
      <c r="A783" s="395"/>
      <c r="B783" s="392"/>
      <c r="C783" s="389"/>
      <c r="D783" s="386"/>
      <c r="E783" s="383"/>
      <c r="F783" s="176" t="s">
        <v>379</v>
      </c>
      <c r="G783" s="164">
        <f t="shared" ref="G783" si="394">G784-G782</f>
        <v>0</v>
      </c>
      <c r="H783" s="165">
        <f t="shared" ref="H783" si="395">H784-H782</f>
        <v>0</v>
      </c>
      <c r="I783" s="165">
        <f t="shared" ref="I783" si="396">I784-I782</f>
        <v>0</v>
      </c>
      <c r="J783" s="165">
        <f t="shared" ref="J783" si="397">J784-J782</f>
        <v>0</v>
      </c>
      <c r="K783" s="165">
        <f t="shared" ref="K783" si="398">K784-K782</f>
        <v>0</v>
      </c>
      <c r="L783" s="165">
        <f t="shared" ref="L783" si="399">L784-L782</f>
        <v>0</v>
      </c>
      <c r="M783" s="165">
        <f t="shared" ref="M783" si="400">M784-M782</f>
        <v>0</v>
      </c>
      <c r="N783" s="165">
        <f t="shared" ref="N783" si="401">N784-N782</f>
        <v>0</v>
      </c>
      <c r="O783" s="165">
        <f t="shared" ref="O783" si="402">O784-O782</f>
        <v>0</v>
      </c>
      <c r="P783" s="165">
        <f t="shared" ref="P783" si="403">P784-P782</f>
        <v>0</v>
      </c>
      <c r="Q783" s="165">
        <f t="shared" ref="Q783" si="404">Q784-Q782</f>
        <v>0</v>
      </c>
      <c r="R783" s="165">
        <f t="shared" ref="R783" si="405">R784-R782</f>
        <v>0</v>
      </c>
      <c r="S783" s="165">
        <f t="shared" ref="S783" si="406">S784-S782</f>
        <v>0</v>
      </c>
      <c r="T783" s="165">
        <f t="shared" ref="T783" si="407">T784-T782</f>
        <v>0</v>
      </c>
      <c r="U783" s="165">
        <f t="shared" ref="U783" si="408">U784-U782</f>
        <v>0</v>
      </c>
      <c r="V783" s="165">
        <f t="shared" ref="V783" si="409">V784-V782</f>
        <v>0</v>
      </c>
      <c r="W783" s="165">
        <f t="shared" ref="W783" si="410">W784-W782</f>
        <v>0</v>
      </c>
      <c r="X783" s="165">
        <f t="shared" ref="X783" si="411">X784-X782</f>
        <v>0</v>
      </c>
      <c r="Y783" s="165">
        <f t="shared" ref="Y783" si="412">Y784-Y782</f>
        <v>0</v>
      </c>
      <c r="Z783" s="165">
        <f t="shared" ref="Z783" si="413">Z784-Z782</f>
        <v>0</v>
      </c>
      <c r="AA783" s="165">
        <f t="shared" ref="AA783:AE783" si="414">AA784-AA782</f>
        <v>0</v>
      </c>
      <c r="AB783" s="165">
        <f t="shared" si="414"/>
        <v>0</v>
      </c>
      <c r="AC783" s="165">
        <f t="shared" si="414"/>
        <v>0</v>
      </c>
      <c r="AD783" s="164">
        <f t="shared" si="414"/>
        <v>0</v>
      </c>
      <c r="AE783" s="255">
        <f t="shared" si="414"/>
        <v>0</v>
      </c>
    </row>
    <row r="784" spans="1:31" s="110" customFormat="1" ht="45" customHeight="1" x14ac:dyDescent="0.3">
      <c r="A784" s="396"/>
      <c r="B784" s="393"/>
      <c r="C784" s="390"/>
      <c r="D784" s="387"/>
      <c r="E784" s="384"/>
      <c r="F784" s="174" t="s">
        <v>380</v>
      </c>
      <c r="G784" s="177"/>
      <c r="H784" s="177"/>
      <c r="I784" s="177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  <c r="X784" s="177"/>
      <c r="Y784" s="177"/>
      <c r="Z784" s="177"/>
      <c r="AA784" s="177"/>
      <c r="AB784" s="177"/>
      <c r="AC784" s="177"/>
      <c r="AD784" s="177"/>
      <c r="AE784" s="254"/>
    </row>
    <row r="785" spans="1:31" s="292" customFormat="1" ht="56.25" customHeight="1" x14ac:dyDescent="0.35">
      <c r="A785" s="395"/>
      <c r="B785" s="392"/>
      <c r="C785" s="388"/>
      <c r="D785" s="379"/>
      <c r="E785" s="376"/>
      <c r="F785" s="291" t="s">
        <v>378</v>
      </c>
      <c r="G785" s="293"/>
      <c r="H785" s="294"/>
      <c r="I785" s="293"/>
      <c r="J785" s="293"/>
      <c r="K785" s="293"/>
      <c r="L785" s="293"/>
      <c r="M785" s="293"/>
      <c r="N785" s="293"/>
      <c r="O785" s="293"/>
      <c r="P785" s="293"/>
      <c r="Q785" s="293"/>
      <c r="R785" s="293"/>
      <c r="S785" s="293"/>
      <c r="T785" s="297"/>
      <c r="U785" s="297"/>
      <c r="V785" s="297"/>
      <c r="W785" s="297"/>
      <c r="X785" s="297"/>
      <c r="Y785" s="297"/>
      <c r="Z785" s="297"/>
      <c r="AA785" s="297"/>
      <c r="AB785" s="297"/>
      <c r="AC785" s="297"/>
      <c r="AD785" s="297"/>
      <c r="AE785" s="295"/>
    </row>
    <row r="786" spans="1:31" s="110" customFormat="1" ht="56.25" customHeight="1" x14ac:dyDescent="0.3">
      <c r="A786" s="395"/>
      <c r="B786" s="392"/>
      <c r="C786" s="389"/>
      <c r="D786" s="380"/>
      <c r="E786" s="377"/>
      <c r="F786" s="176" t="s">
        <v>379</v>
      </c>
      <c r="G786" s="164">
        <f t="shared" ref="G786:K786" si="415">G787-G785</f>
        <v>0</v>
      </c>
      <c r="H786" s="165">
        <f t="shared" si="415"/>
        <v>0</v>
      </c>
      <c r="I786" s="165">
        <f t="shared" si="415"/>
        <v>0</v>
      </c>
      <c r="J786" s="165">
        <f t="shared" si="415"/>
        <v>0</v>
      </c>
      <c r="K786" s="165">
        <f t="shared" si="415"/>
        <v>0</v>
      </c>
      <c r="L786" s="165">
        <f t="shared" ref="L786:AA786" si="416">L787-L785</f>
        <v>0</v>
      </c>
      <c r="M786" s="165">
        <f t="shared" si="416"/>
        <v>0</v>
      </c>
      <c r="N786" s="165">
        <f t="shared" si="416"/>
        <v>0</v>
      </c>
      <c r="O786" s="165">
        <f t="shared" si="416"/>
        <v>0</v>
      </c>
      <c r="P786" s="165">
        <f t="shared" si="416"/>
        <v>0</v>
      </c>
      <c r="Q786" s="165">
        <f t="shared" si="416"/>
        <v>0</v>
      </c>
      <c r="R786" s="165">
        <f t="shared" si="416"/>
        <v>0</v>
      </c>
      <c r="S786" s="165">
        <f t="shared" si="416"/>
        <v>0</v>
      </c>
      <c r="T786" s="165">
        <f t="shared" si="416"/>
        <v>0</v>
      </c>
      <c r="U786" s="165">
        <f t="shared" si="416"/>
        <v>0</v>
      </c>
      <c r="V786" s="165">
        <f t="shared" si="416"/>
        <v>0</v>
      </c>
      <c r="W786" s="165">
        <f t="shared" si="416"/>
        <v>0</v>
      </c>
      <c r="X786" s="165">
        <f t="shared" si="416"/>
        <v>0</v>
      </c>
      <c r="Y786" s="165">
        <f t="shared" si="416"/>
        <v>0</v>
      </c>
      <c r="Z786" s="165">
        <f t="shared" si="416"/>
        <v>0</v>
      </c>
      <c r="AA786" s="165">
        <f t="shared" si="416"/>
        <v>0</v>
      </c>
      <c r="AB786" s="165">
        <f t="shared" ref="AB786:AE786" si="417">AB787-AB785</f>
        <v>0</v>
      </c>
      <c r="AC786" s="165">
        <f t="shared" si="417"/>
        <v>0</v>
      </c>
      <c r="AD786" s="164">
        <f t="shared" si="417"/>
        <v>0</v>
      </c>
      <c r="AE786" s="255">
        <f t="shared" si="417"/>
        <v>0</v>
      </c>
    </row>
    <row r="787" spans="1:31" s="110" customFormat="1" ht="56.25" customHeight="1" x14ac:dyDescent="0.3">
      <c r="A787" s="396"/>
      <c r="B787" s="393"/>
      <c r="C787" s="390"/>
      <c r="D787" s="381"/>
      <c r="E787" s="378"/>
      <c r="F787" s="174" t="s">
        <v>380</v>
      </c>
      <c r="G787" s="177"/>
      <c r="H787" s="177"/>
      <c r="I787" s="177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  <c r="V787" s="177"/>
      <c r="W787" s="177"/>
      <c r="X787" s="177"/>
      <c r="Y787" s="177"/>
      <c r="Z787" s="177"/>
      <c r="AA787" s="177"/>
      <c r="AB787" s="177"/>
      <c r="AC787" s="177"/>
      <c r="AD787" s="177"/>
      <c r="AE787" s="254"/>
    </row>
    <row r="788" spans="1:31" s="292" customFormat="1" ht="66" customHeight="1" x14ac:dyDescent="0.35">
      <c r="A788" s="395"/>
      <c r="B788" s="392"/>
      <c r="C788" s="388"/>
      <c r="D788" s="385"/>
      <c r="E788" s="382"/>
      <c r="F788" s="291" t="s">
        <v>378</v>
      </c>
      <c r="G788" s="293"/>
      <c r="H788" s="294"/>
      <c r="I788" s="293"/>
      <c r="J788" s="293"/>
      <c r="K788" s="293"/>
      <c r="L788" s="293"/>
      <c r="M788" s="293"/>
      <c r="N788" s="293"/>
      <c r="O788" s="293"/>
      <c r="P788" s="293"/>
      <c r="Q788" s="293"/>
      <c r="R788" s="293"/>
      <c r="S788" s="293"/>
      <c r="T788" s="297"/>
      <c r="U788" s="297"/>
      <c r="V788" s="297"/>
      <c r="W788" s="297"/>
      <c r="X788" s="297"/>
      <c r="Y788" s="297"/>
      <c r="Z788" s="297"/>
      <c r="AA788" s="297"/>
      <c r="AB788" s="297"/>
      <c r="AC788" s="297"/>
      <c r="AD788" s="297"/>
      <c r="AE788" s="295"/>
    </row>
    <row r="789" spans="1:31" s="110" customFormat="1" ht="66" customHeight="1" x14ac:dyDescent="0.3">
      <c r="A789" s="395"/>
      <c r="B789" s="392"/>
      <c r="C789" s="389"/>
      <c r="D789" s="386"/>
      <c r="E789" s="383"/>
      <c r="F789" s="176" t="s">
        <v>379</v>
      </c>
      <c r="G789" s="164">
        <f t="shared" ref="G789:K789" si="418">G790-G788</f>
        <v>0</v>
      </c>
      <c r="H789" s="165">
        <f t="shared" si="418"/>
        <v>0</v>
      </c>
      <c r="I789" s="165">
        <f t="shared" si="418"/>
        <v>0</v>
      </c>
      <c r="J789" s="165">
        <f t="shared" si="418"/>
        <v>0</v>
      </c>
      <c r="K789" s="165">
        <f t="shared" si="418"/>
        <v>0</v>
      </c>
      <c r="L789" s="165">
        <f t="shared" ref="L789:AA789" si="419">L790-L788</f>
        <v>0</v>
      </c>
      <c r="M789" s="165">
        <f t="shared" si="419"/>
        <v>0</v>
      </c>
      <c r="N789" s="165">
        <f t="shared" si="419"/>
        <v>0</v>
      </c>
      <c r="O789" s="165">
        <f t="shared" si="419"/>
        <v>0</v>
      </c>
      <c r="P789" s="165">
        <f t="shared" si="419"/>
        <v>0</v>
      </c>
      <c r="Q789" s="165">
        <f t="shared" si="419"/>
        <v>0</v>
      </c>
      <c r="R789" s="165">
        <f t="shared" si="419"/>
        <v>0</v>
      </c>
      <c r="S789" s="165">
        <f t="shared" si="419"/>
        <v>0</v>
      </c>
      <c r="T789" s="165">
        <f t="shared" si="419"/>
        <v>0</v>
      </c>
      <c r="U789" s="165">
        <f t="shared" si="419"/>
        <v>0</v>
      </c>
      <c r="V789" s="165">
        <f t="shared" si="419"/>
        <v>0</v>
      </c>
      <c r="W789" s="165">
        <f t="shared" si="419"/>
        <v>0</v>
      </c>
      <c r="X789" s="165">
        <f t="shared" si="419"/>
        <v>0</v>
      </c>
      <c r="Y789" s="165">
        <f t="shared" si="419"/>
        <v>0</v>
      </c>
      <c r="Z789" s="165">
        <f t="shared" si="419"/>
        <v>0</v>
      </c>
      <c r="AA789" s="165">
        <f t="shared" si="419"/>
        <v>0</v>
      </c>
      <c r="AB789" s="165">
        <f t="shared" ref="AB789:AE789" si="420">AB790-AB788</f>
        <v>0</v>
      </c>
      <c r="AC789" s="165">
        <f t="shared" si="420"/>
        <v>0</v>
      </c>
      <c r="AD789" s="164">
        <f t="shared" si="420"/>
        <v>0</v>
      </c>
      <c r="AE789" s="255">
        <f t="shared" si="420"/>
        <v>0</v>
      </c>
    </row>
    <row r="790" spans="1:31" s="110" customFormat="1" ht="66" customHeight="1" x14ac:dyDescent="0.3">
      <c r="A790" s="396"/>
      <c r="B790" s="393"/>
      <c r="C790" s="390"/>
      <c r="D790" s="387"/>
      <c r="E790" s="384"/>
      <c r="F790" s="174" t="s">
        <v>380</v>
      </c>
      <c r="G790" s="177"/>
      <c r="H790" s="177"/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  <c r="AA790" s="177"/>
      <c r="AB790" s="177"/>
      <c r="AC790" s="177"/>
      <c r="AD790" s="177"/>
      <c r="AE790" s="254"/>
    </row>
    <row r="791" spans="1:31" s="292" customFormat="1" ht="65.25" customHeight="1" x14ac:dyDescent="0.35">
      <c r="A791" s="395"/>
      <c r="B791" s="392"/>
      <c r="C791" s="388"/>
      <c r="D791" s="439"/>
      <c r="E791" s="397"/>
      <c r="F791" s="291" t="s">
        <v>378</v>
      </c>
      <c r="G791" s="293"/>
      <c r="H791" s="294"/>
      <c r="I791" s="293"/>
      <c r="J791" s="293"/>
      <c r="K791" s="293"/>
      <c r="L791" s="293"/>
      <c r="M791" s="293"/>
      <c r="N791" s="293"/>
      <c r="O791" s="293"/>
      <c r="P791" s="293"/>
      <c r="Q791" s="293"/>
      <c r="R791" s="293"/>
      <c r="S791" s="293"/>
      <c r="T791" s="297"/>
      <c r="U791" s="297"/>
      <c r="V791" s="297"/>
      <c r="W791" s="297"/>
      <c r="X791" s="297"/>
      <c r="Y791" s="297"/>
      <c r="Z791" s="297"/>
      <c r="AA791" s="297"/>
      <c r="AB791" s="297"/>
      <c r="AC791" s="297"/>
      <c r="AD791" s="297"/>
      <c r="AE791" s="295"/>
    </row>
    <row r="792" spans="1:31" s="110" customFormat="1" ht="65.25" customHeight="1" x14ac:dyDescent="0.3">
      <c r="A792" s="395"/>
      <c r="B792" s="392"/>
      <c r="C792" s="389"/>
      <c r="D792" s="440"/>
      <c r="E792" s="398"/>
      <c r="F792" s="176" t="s">
        <v>379</v>
      </c>
      <c r="G792" s="164">
        <f>G793-G791</f>
        <v>0</v>
      </c>
      <c r="H792" s="165">
        <f t="shared" ref="H792:AE792" si="421">H793-H791</f>
        <v>0</v>
      </c>
      <c r="I792" s="165">
        <f t="shared" si="421"/>
        <v>0</v>
      </c>
      <c r="J792" s="165">
        <f t="shared" si="421"/>
        <v>0</v>
      </c>
      <c r="K792" s="165">
        <f t="shared" si="421"/>
        <v>0</v>
      </c>
      <c r="L792" s="165">
        <f>L793-L791</f>
        <v>0</v>
      </c>
      <c r="M792" s="165">
        <f t="shared" si="421"/>
        <v>0</v>
      </c>
      <c r="N792" s="165">
        <f t="shared" si="421"/>
        <v>0</v>
      </c>
      <c r="O792" s="165">
        <f t="shared" si="421"/>
        <v>0</v>
      </c>
      <c r="P792" s="165">
        <f t="shared" si="421"/>
        <v>0</v>
      </c>
      <c r="Q792" s="165">
        <f t="shared" si="421"/>
        <v>0</v>
      </c>
      <c r="R792" s="165">
        <f t="shared" si="421"/>
        <v>0</v>
      </c>
      <c r="S792" s="165">
        <f t="shared" si="421"/>
        <v>0</v>
      </c>
      <c r="T792" s="165">
        <f t="shared" si="421"/>
        <v>0</v>
      </c>
      <c r="U792" s="165">
        <f t="shared" si="421"/>
        <v>0</v>
      </c>
      <c r="V792" s="165">
        <f t="shared" si="421"/>
        <v>0</v>
      </c>
      <c r="W792" s="165">
        <f t="shared" si="421"/>
        <v>0</v>
      </c>
      <c r="X792" s="165">
        <f t="shared" si="421"/>
        <v>0</v>
      </c>
      <c r="Y792" s="165">
        <f t="shared" si="421"/>
        <v>0</v>
      </c>
      <c r="Z792" s="165">
        <f t="shared" si="421"/>
        <v>0</v>
      </c>
      <c r="AA792" s="165">
        <f t="shared" si="421"/>
        <v>0</v>
      </c>
      <c r="AB792" s="165">
        <f t="shared" si="421"/>
        <v>0</v>
      </c>
      <c r="AC792" s="165">
        <f t="shared" si="421"/>
        <v>0</v>
      </c>
      <c r="AD792" s="164">
        <f t="shared" si="421"/>
        <v>0</v>
      </c>
      <c r="AE792" s="255">
        <f t="shared" si="421"/>
        <v>0</v>
      </c>
    </row>
    <row r="793" spans="1:31" s="110" customFormat="1" ht="65.25" customHeight="1" x14ac:dyDescent="0.3">
      <c r="A793" s="396"/>
      <c r="B793" s="393"/>
      <c r="C793" s="390"/>
      <c r="D793" s="441"/>
      <c r="E793" s="399"/>
      <c r="F793" s="174" t="s">
        <v>380</v>
      </c>
      <c r="G793" s="177"/>
      <c r="H793" s="177"/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  <c r="AA793" s="177"/>
      <c r="AB793" s="177"/>
      <c r="AC793" s="177"/>
      <c r="AD793" s="177"/>
      <c r="AE793" s="254"/>
    </row>
    <row r="794" spans="1:31" s="292" customFormat="1" ht="43.5" customHeight="1" x14ac:dyDescent="0.35">
      <c r="A794" s="394"/>
      <c r="B794" s="400"/>
      <c r="C794" s="388"/>
      <c r="D794" s="385"/>
      <c r="E794" s="382"/>
      <c r="F794" s="291" t="s">
        <v>378</v>
      </c>
      <c r="G794" s="298"/>
      <c r="H794" s="299"/>
      <c r="I794" s="298"/>
      <c r="J794" s="298"/>
      <c r="K794" s="298"/>
      <c r="L794" s="298"/>
      <c r="M794" s="298"/>
      <c r="N794" s="298"/>
      <c r="O794" s="298"/>
      <c r="P794" s="298"/>
      <c r="Q794" s="298"/>
      <c r="R794" s="298"/>
      <c r="S794" s="298"/>
      <c r="T794" s="297"/>
      <c r="U794" s="297"/>
      <c r="V794" s="297"/>
      <c r="W794" s="297"/>
      <c r="X794" s="297"/>
      <c r="Y794" s="297"/>
      <c r="Z794" s="297"/>
      <c r="AA794" s="297"/>
      <c r="AB794" s="297"/>
      <c r="AC794" s="297"/>
      <c r="AD794" s="297"/>
      <c r="AE794" s="300"/>
    </row>
    <row r="795" spans="1:31" s="110" customFormat="1" ht="43.5" customHeight="1" x14ac:dyDescent="0.3">
      <c r="A795" s="395"/>
      <c r="B795" s="401"/>
      <c r="C795" s="389"/>
      <c r="D795" s="386"/>
      <c r="E795" s="383"/>
      <c r="F795" s="171" t="s">
        <v>379</v>
      </c>
      <c r="G795" s="119">
        <f t="shared" ref="G795:AE795" si="422">G796-G794</f>
        <v>0</v>
      </c>
      <c r="H795" s="122">
        <f t="shared" si="422"/>
        <v>0</v>
      </c>
      <c r="I795" s="122">
        <f t="shared" si="422"/>
        <v>0</v>
      </c>
      <c r="J795" s="122">
        <f t="shared" si="422"/>
        <v>0</v>
      </c>
      <c r="K795" s="122">
        <f t="shared" si="422"/>
        <v>0</v>
      </c>
      <c r="L795" s="122">
        <f t="shared" si="422"/>
        <v>0</v>
      </c>
      <c r="M795" s="122">
        <f t="shared" si="422"/>
        <v>0</v>
      </c>
      <c r="N795" s="122">
        <f t="shared" si="422"/>
        <v>0</v>
      </c>
      <c r="O795" s="122">
        <f t="shared" si="422"/>
        <v>0</v>
      </c>
      <c r="P795" s="122">
        <f t="shared" si="422"/>
        <v>0</v>
      </c>
      <c r="Q795" s="122">
        <f t="shared" si="422"/>
        <v>0</v>
      </c>
      <c r="R795" s="122">
        <f t="shared" si="422"/>
        <v>0</v>
      </c>
      <c r="S795" s="122">
        <f t="shared" si="422"/>
        <v>0</v>
      </c>
      <c r="T795" s="122">
        <f t="shared" si="422"/>
        <v>0</v>
      </c>
      <c r="U795" s="122">
        <f t="shared" si="422"/>
        <v>0</v>
      </c>
      <c r="V795" s="122">
        <f t="shared" si="422"/>
        <v>0</v>
      </c>
      <c r="W795" s="122">
        <f t="shared" si="422"/>
        <v>0</v>
      </c>
      <c r="X795" s="122">
        <f t="shared" si="422"/>
        <v>0</v>
      </c>
      <c r="Y795" s="122">
        <f t="shared" si="422"/>
        <v>0</v>
      </c>
      <c r="Z795" s="122">
        <f t="shared" si="422"/>
        <v>0</v>
      </c>
      <c r="AA795" s="122">
        <f t="shared" si="422"/>
        <v>0</v>
      </c>
      <c r="AB795" s="122">
        <f t="shared" si="422"/>
        <v>0</v>
      </c>
      <c r="AC795" s="122">
        <f t="shared" si="422"/>
        <v>0</v>
      </c>
      <c r="AD795" s="119">
        <f t="shared" si="422"/>
        <v>0</v>
      </c>
      <c r="AE795" s="249">
        <f t="shared" si="422"/>
        <v>0</v>
      </c>
    </row>
    <row r="796" spans="1:31" s="110" customFormat="1" ht="43.5" customHeight="1" x14ac:dyDescent="0.3">
      <c r="A796" s="396"/>
      <c r="B796" s="402"/>
      <c r="C796" s="390"/>
      <c r="D796" s="387"/>
      <c r="E796" s="384"/>
      <c r="F796" s="174" t="s">
        <v>380</v>
      </c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  <c r="AA796" s="177"/>
      <c r="AB796" s="177"/>
      <c r="AC796" s="177"/>
      <c r="AD796" s="177"/>
      <c r="AE796" s="254"/>
    </row>
    <row r="797" spans="1:31" s="292" customFormat="1" ht="43.9" customHeight="1" x14ac:dyDescent="0.35">
      <c r="A797" s="394"/>
      <c r="B797" s="437"/>
      <c r="C797" s="388"/>
      <c r="D797" s="439"/>
      <c r="E797" s="397"/>
      <c r="F797" s="291" t="s">
        <v>378</v>
      </c>
      <c r="G797" s="293"/>
      <c r="H797" s="294"/>
      <c r="I797" s="293"/>
      <c r="J797" s="293"/>
      <c r="K797" s="293"/>
      <c r="L797" s="293"/>
      <c r="M797" s="293"/>
      <c r="N797" s="293"/>
      <c r="O797" s="293"/>
      <c r="P797" s="293"/>
      <c r="Q797" s="293"/>
      <c r="R797" s="293"/>
      <c r="S797" s="293"/>
      <c r="T797" s="297"/>
      <c r="U797" s="297"/>
      <c r="V797" s="297"/>
      <c r="W797" s="297"/>
      <c r="X797" s="297"/>
      <c r="Y797" s="297"/>
      <c r="Z797" s="297"/>
      <c r="AA797" s="297"/>
      <c r="AB797" s="297"/>
      <c r="AC797" s="297"/>
      <c r="AD797" s="297"/>
      <c r="AE797" s="295"/>
    </row>
    <row r="798" spans="1:31" s="110" customFormat="1" ht="43.9" customHeight="1" x14ac:dyDescent="0.3">
      <c r="A798" s="395"/>
      <c r="B798" s="437"/>
      <c r="C798" s="389"/>
      <c r="D798" s="440"/>
      <c r="E798" s="398"/>
      <c r="F798" s="176" t="s">
        <v>379</v>
      </c>
      <c r="G798" s="164">
        <f t="shared" ref="G798:AE798" si="423">G799-G797</f>
        <v>0</v>
      </c>
      <c r="H798" s="165">
        <f t="shared" si="423"/>
        <v>0</v>
      </c>
      <c r="I798" s="165">
        <f t="shared" si="423"/>
        <v>0</v>
      </c>
      <c r="J798" s="165">
        <f t="shared" si="423"/>
        <v>0</v>
      </c>
      <c r="K798" s="165">
        <f t="shared" si="423"/>
        <v>0</v>
      </c>
      <c r="L798" s="165">
        <f t="shared" si="423"/>
        <v>0</v>
      </c>
      <c r="M798" s="165">
        <f t="shared" si="423"/>
        <v>0</v>
      </c>
      <c r="N798" s="165">
        <f t="shared" si="423"/>
        <v>0</v>
      </c>
      <c r="O798" s="165">
        <f t="shared" si="423"/>
        <v>0</v>
      </c>
      <c r="P798" s="165">
        <f t="shared" si="423"/>
        <v>0</v>
      </c>
      <c r="Q798" s="165">
        <f t="shared" si="423"/>
        <v>0</v>
      </c>
      <c r="R798" s="165">
        <f t="shared" si="423"/>
        <v>0</v>
      </c>
      <c r="S798" s="165">
        <f t="shared" si="423"/>
        <v>0</v>
      </c>
      <c r="T798" s="165">
        <f t="shared" si="423"/>
        <v>0</v>
      </c>
      <c r="U798" s="165">
        <f t="shared" si="423"/>
        <v>0</v>
      </c>
      <c r="V798" s="165">
        <f t="shared" si="423"/>
        <v>0</v>
      </c>
      <c r="W798" s="165">
        <f t="shared" si="423"/>
        <v>0</v>
      </c>
      <c r="X798" s="165">
        <f t="shared" si="423"/>
        <v>0</v>
      </c>
      <c r="Y798" s="165">
        <f t="shared" si="423"/>
        <v>0</v>
      </c>
      <c r="Z798" s="165">
        <f t="shared" si="423"/>
        <v>0</v>
      </c>
      <c r="AA798" s="165">
        <f t="shared" si="423"/>
        <v>0</v>
      </c>
      <c r="AB798" s="165">
        <f t="shared" si="423"/>
        <v>0</v>
      </c>
      <c r="AC798" s="165">
        <f t="shared" si="423"/>
        <v>0</v>
      </c>
      <c r="AD798" s="164">
        <f t="shared" si="423"/>
        <v>0</v>
      </c>
      <c r="AE798" s="255">
        <f t="shared" si="423"/>
        <v>0</v>
      </c>
    </row>
    <row r="799" spans="1:31" s="110" customFormat="1" ht="43.9" customHeight="1" x14ac:dyDescent="0.3">
      <c r="A799" s="396"/>
      <c r="B799" s="438"/>
      <c r="C799" s="390"/>
      <c r="D799" s="441"/>
      <c r="E799" s="399"/>
      <c r="F799" s="174" t="s">
        <v>380</v>
      </c>
      <c r="G799" s="177"/>
      <c r="H799" s="177"/>
      <c r="I799" s="177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  <c r="X799" s="177"/>
      <c r="Y799" s="177"/>
      <c r="Z799" s="177"/>
      <c r="AA799" s="177"/>
      <c r="AB799" s="177"/>
      <c r="AC799" s="177"/>
      <c r="AD799" s="177"/>
      <c r="AE799" s="254"/>
    </row>
    <row r="800" spans="1:31" s="292" customFormat="1" ht="51" customHeight="1" x14ac:dyDescent="0.35">
      <c r="A800" s="394"/>
      <c r="B800" s="391"/>
      <c r="C800" s="388"/>
      <c r="D800" s="385"/>
      <c r="E800" s="382"/>
      <c r="F800" s="291" t="s">
        <v>378</v>
      </c>
      <c r="G800" s="293"/>
      <c r="H800" s="294"/>
      <c r="I800" s="293"/>
      <c r="J800" s="293"/>
      <c r="K800" s="293"/>
      <c r="L800" s="293"/>
      <c r="M800" s="293"/>
      <c r="N800" s="293"/>
      <c r="O800" s="293"/>
      <c r="P800" s="293"/>
      <c r="Q800" s="293"/>
      <c r="R800" s="293"/>
      <c r="S800" s="293"/>
      <c r="T800" s="297"/>
      <c r="U800" s="297"/>
      <c r="V800" s="297"/>
      <c r="W800" s="297"/>
      <c r="X800" s="297"/>
      <c r="Y800" s="297"/>
      <c r="Z800" s="297"/>
      <c r="AA800" s="297"/>
      <c r="AB800" s="297"/>
      <c r="AC800" s="297"/>
      <c r="AD800" s="297"/>
      <c r="AE800" s="295"/>
    </row>
    <row r="801" spans="1:31" s="110" customFormat="1" ht="51" customHeight="1" x14ac:dyDescent="0.3">
      <c r="A801" s="395"/>
      <c r="B801" s="392"/>
      <c r="C801" s="389"/>
      <c r="D801" s="386"/>
      <c r="E801" s="383"/>
      <c r="F801" s="171" t="s">
        <v>379</v>
      </c>
      <c r="G801" s="119">
        <f t="shared" ref="G801:AE801" si="424">G802-G800</f>
        <v>0</v>
      </c>
      <c r="H801" s="122">
        <f t="shared" si="424"/>
        <v>0</v>
      </c>
      <c r="I801" s="122">
        <f t="shared" si="424"/>
        <v>0</v>
      </c>
      <c r="J801" s="122">
        <f t="shared" si="424"/>
        <v>0</v>
      </c>
      <c r="K801" s="122">
        <f t="shared" si="424"/>
        <v>0</v>
      </c>
      <c r="L801" s="122">
        <f t="shared" si="424"/>
        <v>0</v>
      </c>
      <c r="M801" s="122">
        <f t="shared" si="424"/>
        <v>0</v>
      </c>
      <c r="N801" s="122">
        <f t="shared" si="424"/>
        <v>0</v>
      </c>
      <c r="O801" s="122">
        <f t="shared" si="424"/>
        <v>0</v>
      </c>
      <c r="P801" s="122">
        <f t="shared" si="424"/>
        <v>0</v>
      </c>
      <c r="Q801" s="122">
        <f t="shared" si="424"/>
        <v>0</v>
      </c>
      <c r="R801" s="122">
        <f t="shared" si="424"/>
        <v>0</v>
      </c>
      <c r="S801" s="122">
        <f t="shared" si="424"/>
        <v>0</v>
      </c>
      <c r="T801" s="122">
        <f t="shared" si="424"/>
        <v>0</v>
      </c>
      <c r="U801" s="122">
        <f t="shared" si="424"/>
        <v>0</v>
      </c>
      <c r="V801" s="122">
        <f t="shared" si="424"/>
        <v>0</v>
      </c>
      <c r="W801" s="122">
        <f t="shared" si="424"/>
        <v>0</v>
      </c>
      <c r="X801" s="122">
        <f t="shared" si="424"/>
        <v>0</v>
      </c>
      <c r="Y801" s="122">
        <f t="shared" si="424"/>
        <v>0</v>
      </c>
      <c r="Z801" s="122">
        <f t="shared" si="424"/>
        <v>0</v>
      </c>
      <c r="AA801" s="122">
        <f t="shared" si="424"/>
        <v>0</v>
      </c>
      <c r="AB801" s="122">
        <f t="shared" si="424"/>
        <v>0</v>
      </c>
      <c r="AC801" s="122">
        <f t="shared" si="424"/>
        <v>0</v>
      </c>
      <c r="AD801" s="119">
        <f t="shared" si="424"/>
        <v>0</v>
      </c>
      <c r="AE801" s="249">
        <f t="shared" si="424"/>
        <v>0</v>
      </c>
    </row>
    <row r="802" spans="1:31" s="110" customFormat="1" ht="51" customHeight="1" x14ac:dyDescent="0.3">
      <c r="A802" s="396"/>
      <c r="B802" s="393"/>
      <c r="C802" s="390"/>
      <c r="D802" s="387"/>
      <c r="E802" s="384"/>
      <c r="F802" s="174" t="s">
        <v>380</v>
      </c>
      <c r="G802" s="177"/>
      <c r="H802" s="177"/>
      <c r="I802" s="177"/>
      <c r="J802" s="177"/>
      <c r="K802" s="177"/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/>
      <c r="X802" s="177"/>
      <c r="Y802" s="177"/>
      <c r="Z802" s="177"/>
      <c r="AA802" s="177"/>
      <c r="AB802" s="177"/>
      <c r="AC802" s="177"/>
      <c r="AD802" s="177"/>
      <c r="AE802" s="254"/>
    </row>
    <row r="803" spans="1:31" s="292" customFormat="1" ht="43.9" customHeight="1" x14ac:dyDescent="0.35">
      <c r="A803" s="395"/>
      <c r="B803" s="392"/>
      <c r="C803" s="388"/>
      <c r="D803" s="439"/>
      <c r="E803" s="397"/>
      <c r="F803" s="291" t="s">
        <v>378</v>
      </c>
      <c r="G803" s="293"/>
      <c r="H803" s="294"/>
      <c r="I803" s="293"/>
      <c r="J803" s="293"/>
      <c r="K803" s="293"/>
      <c r="L803" s="293"/>
      <c r="M803" s="293"/>
      <c r="N803" s="293"/>
      <c r="O803" s="293"/>
      <c r="P803" s="293"/>
      <c r="Q803" s="293"/>
      <c r="R803" s="293"/>
      <c r="S803" s="293"/>
      <c r="T803" s="297"/>
      <c r="U803" s="297"/>
      <c r="V803" s="297"/>
      <c r="W803" s="297"/>
      <c r="X803" s="297"/>
      <c r="Y803" s="297"/>
      <c r="Z803" s="297"/>
      <c r="AA803" s="297"/>
      <c r="AB803" s="297"/>
      <c r="AC803" s="297"/>
      <c r="AD803" s="297"/>
      <c r="AE803" s="295"/>
    </row>
    <row r="804" spans="1:31" s="110" customFormat="1" ht="43.9" customHeight="1" x14ac:dyDescent="0.3">
      <c r="A804" s="395"/>
      <c r="B804" s="392"/>
      <c r="C804" s="389"/>
      <c r="D804" s="440"/>
      <c r="E804" s="398"/>
      <c r="F804" s="176" t="s">
        <v>379</v>
      </c>
      <c r="G804" s="164">
        <f t="shared" ref="G804:AE804" si="425">G805-G803</f>
        <v>0</v>
      </c>
      <c r="H804" s="165">
        <f t="shared" si="425"/>
        <v>0</v>
      </c>
      <c r="I804" s="165">
        <f t="shared" si="425"/>
        <v>0</v>
      </c>
      <c r="J804" s="165">
        <f t="shared" si="425"/>
        <v>0</v>
      </c>
      <c r="K804" s="165">
        <f t="shared" si="425"/>
        <v>0</v>
      </c>
      <c r="L804" s="165">
        <f t="shared" si="425"/>
        <v>0</v>
      </c>
      <c r="M804" s="165">
        <f t="shared" si="425"/>
        <v>0</v>
      </c>
      <c r="N804" s="165">
        <f t="shared" si="425"/>
        <v>0</v>
      </c>
      <c r="O804" s="165">
        <f t="shared" si="425"/>
        <v>0</v>
      </c>
      <c r="P804" s="165">
        <f t="shared" si="425"/>
        <v>0</v>
      </c>
      <c r="Q804" s="165">
        <f t="shared" si="425"/>
        <v>0</v>
      </c>
      <c r="R804" s="165">
        <f t="shared" si="425"/>
        <v>0</v>
      </c>
      <c r="S804" s="165">
        <f t="shared" si="425"/>
        <v>0</v>
      </c>
      <c r="T804" s="165">
        <f t="shared" si="425"/>
        <v>0</v>
      </c>
      <c r="U804" s="165">
        <f t="shared" si="425"/>
        <v>0</v>
      </c>
      <c r="V804" s="165">
        <f t="shared" si="425"/>
        <v>0</v>
      </c>
      <c r="W804" s="165">
        <f t="shared" si="425"/>
        <v>0</v>
      </c>
      <c r="X804" s="165">
        <f t="shared" si="425"/>
        <v>0</v>
      </c>
      <c r="Y804" s="165">
        <f t="shared" si="425"/>
        <v>0</v>
      </c>
      <c r="Z804" s="165">
        <f t="shared" si="425"/>
        <v>0</v>
      </c>
      <c r="AA804" s="165">
        <f t="shared" si="425"/>
        <v>0</v>
      </c>
      <c r="AB804" s="165">
        <f t="shared" si="425"/>
        <v>0</v>
      </c>
      <c r="AC804" s="165">
        <f t="shared" si="425"/>
        <v>0</v>
      </c>
      <c r="AD804" s="164">
        <f t="shared" si="425"/>
        <v>0</v>
      </c>
      <c r="AE804" s="255">
        <f t="shared" si="425"/>
        <v>0</v>
      </c>
    </row>
    <row r="805" spans="1:31" s="110" customFormat="1" ht="43.9" customHeight="1" x14ac:dyDescent="0.3">
      <c r="A805" s="396"/>
      <c r="B805" s="393"/>
      <c r="C805" s="390"/>
      <c r="D805" s="441"/>
      <c r="E805" s="399"/>
      <c r="F805" s="174" t="s">
        <v>380</v>
      </c>
      <c r="G805" s="177"/>
      <c r="H805" s="177"/>
      <c r="I805" s="177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/>
      <c r="AA805" s="177"/>
      <c r="AB805" s="177"/>
      <c r="AC805" s="177"/>
      <c r="AD805" s="177"/>
      <c r="AE805" s="254"/>
    </row>
    <row r="806" spans="1:31" s="292" customFormat="1" ht="58.5" customHeight="1" x14ac:dyDescent="0.35">
      <c r="A806" s="394"/>
      <c r="B806" s="391"/>
      <c r="C806" s="388"/>
      <c r="D806" s="385"/>
      <c r="E806" s="382"/>
      <c r="F806" s="291" t="s">
        <v>378</v>
      </c>
      <c r="G806" s="293"/>
      <c r="H806" s="294"/>
      <c r="I806" s="293"/>
      <c r="J806" s="293"/>
      <c r="K806" s="293"/>
      <c r="L806" s="293"/>
      <c r="M806" s="293"/>
      <c r="N806" s="293"/>
      <c r="O806" s="293"/>
      <c r="P806" s="293"/>
      <c r="Q806" s="293"/>
      <c r="R806" s="293"/>
      <c r="S806" s="293"/>
      <c r="T806" s="297"/>
      <c r="U806" s="297"/>
      <c r="V806" s="297"/>
      <c r="W806" s="297"/>
      <c r="X806" s="297"/>
      <c r="Y806" s="297"/>
      <c r="Z806" s="297"/>
      <c r="AA806" s="297"/>
      <c r="AB806" s="297"/>
      <c r="AC806" s="297"/>
      <c r="AD806" s="297"/>
      <c r="AE806" s="295"/>
    </row>
    <row r="807" spans="1:31" s="110" customFormat="1" ht="58.5" customHeight="1" x14ac:dyDescent="0.3">
      <c r="A807" s="395"/>
      <c r="B807" s="392"/>
      <c r="C807" s="389"/>
      <c r="D807" s="386"/>
      <c r="E807" s="383"/>
      <c r="F807" s="171" t="s">
        <v>379</v>
      </c>
      <c r="G807" s="119">
        <f t="shared" ref="G807:AE807" si="426">G808-G806</f>
        <v>0</v>
      </c>
      <c r="H807" s="122">
        <f t="shared" si="426"/>
        <v>0</v>
      </c>
      <c r="I807" s="122">
        <f t="shared" si="426"/>
        <v>0</v>
      </c>
      <c r="J807" s="122">
        <f t="shared" si="426"/>
        <v>0</v>
      </c>
      <c r="K807" s="122">
        <f t="shared" si="426"/>
        <v>0</v>
      </c>
      <c r="L807" s="122">
        <f t="shared" si="426"/>
        <v>0</v>
      </c>
      <c r="M807" s="122">
        <f t="shared" si="426"/>
        <v>0</v>
      </c>
      <c r="N807" s="122">
        <f t="shared" si="426"/>
        <v>0</v>
      </c>
      <c r="O807" s="122">
        <f t="shared" si="426"/>
        <v>0</v>
      </c>
      <c r="P807" s="122">
        <f t="shared" si="426"/>
        <v>0</v>
      </c>
      <c r="Q807" s="122">
        <f t="shared" si="426"/>
        <v>0</v>
      </c>
      <c r="R807" s="122">
        <f t="shared" si="426"/>
        <v>0</v>
      </c>
      <c r="S807" s="122">
        <f t="shared" si="426"/>
        <v>0</v>
      </c>
      <c r="T807" s="122">
        <f t="shared" si="426"/>
        <v>0</v>
      </c>
      <c r="U807" s="122">
        <f t="shared" si="426"/>
        <v>0</v>
      </c>
      <c r="V807" s="122">
        <f t="shared" si="426"/>
        <v>0</v>
      </c>
      <c r="W807" s="122">
        <f t="shared" si="426"/>
        <v>0</v>
      </c>
      <c r="X807" s="122">
        <f t="shared" si="426"/>
        <v>0</v>
      </c>
      <c r="Y807" s="122">
        <f t="shared" si="426"/>
        <v>0</v>
      </c>
      <c r="Z807" s="122">
        <f t="shared" si="426"/>
        <v>0</v>
      </c>
      <c r="AA807" s="122">
        <f t="shared" si="426"/>
        <v>0</v>
      </c>
      <c r="AB807" s="122">
        <f t="shared" si="426"/>
        <v>0</v>
      </c>
      <c r="AC807" s="122">
        <f t="shared" si="426"/>
        <v>0</v>
      </c>
      <c r="AD807" s="119">
        <f t="shared" si="426"/>
        <v>0</v>
      </c>
      <c r="AE807" s="249">
        <f t="shared" si="426"/>
        <v>0</v>
      </c>
    </row>
    <row r="808" spans="1:31" s="110" customFormat="1" ht="58.5" customHeight="1" x14ac:dyDescent="0.3">
      <c r="A808" s="396"/>
      <c r="B808" s="393"/>
      <c r="C808" s="390"/>
      <c r="D808" s="387"/>
      <c r="E808" s="384"/>
      <c r="F808" s="174" t="s">
        <v>380</v>
      </c>
      <c r="G808" s="177"/>
      <c r="H808" s="177"/>
      <c r="I808" s="177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  <c r="AA808" s="177"/>
      <c r="AB808" s="177"/>
      <c r="AC808" s="177"/>
      <c r="AD808" s="177"/>
      <c r="AE808" s="254"/>
    </row>
    <row r="809" spans="1:31" s="292" customFormat="1" ht="43.5" customHeight="1" x14ac:dyDescent="0.35">
      <c r="A809" s="394"/>
      <c r="B809" s="400"/>
      <c r="C809" s="388"/>
      <c r="D809" s="385"/>
      <c r="E809" s="382"/>
      <c r="F809" s="291" t="s">
        <v>378</v>
      </c>
      <c r="G809" s="293"/>
      <c r="H809" s="294"/>
      <c r="I809" s="293"/>
      <c r="J809" s="293"/>
      <c r="K809" s="293"/>
      <c r="L809" s="293"/>
      <c r="M809" s="293"/>
      <c r="N809" s="293"/>
      <c r="O809" s="293"/>
      <c r="P809" s="293"/>
      <c r="Q809" s="293"/>
      <c r="R809" s="293"/>
      <c r="S809" s="293"/>
      <c r="T809" s="297"/>
      <c r="U809" s="297"/>
      <c r="V809" s="297"/>
      <c r="W809" s="297"/>
      <c r="X809" s="297"/>
      <c r="Y809" s="297"/>
      <c r="Z809" s="297"/>
      <c r="AA809" s="297"/>
      <c r="AB809" s="297"/>
      <c r="AC809" s="297"/>
      <c r="AD809" s="297"/>
      <c r="AE809" s="295"/>
    </row>
    <row r="810" spans="1:31" s="110" customFormat="1" ht="43.5" customHeight="1" x14ac:dyDescent="0.3">
      <c r="A810" s="395"/>
      <c r="B810" s="401"/>
      <c r="C810" s="389"/>
      <c r="D810" s="386"/>
      <c r="E810" s="383"/>
      <c r="F810" s="171" t="s">
        <v>379</v>
      </c>
      <c r="G810" s="119">
        <f t="shared" ref="G810:AE810" si="427">G811-G809</f>
        <v>0</v>
      </c>
      <c r="H810" s="122">
        <f t="shared" si="427"/>
        <v>0</v>
      </c>
      <c r="I810" s="122">
        <f t="shared" si="427"/>
        <v>0</v>
      </c>
      <c r="J810" s="122">
        <f t="shared" si="427"/>
        <v>0</v>
      </c>
      <c r="K810" s="122">
        <f t="shared" si="427"/>
        <v>0</v>
      </c>
      <c r="L810" s="122">
        <f t="shared" si="427"/>
        <v>0</v>
      </c>
      <c r="M810" s="122">
        <f t="shared" si="427"/>
        <v>0</v>
      </c>
      <c r="N810" s="122">
        <f t="shared" si="427"/>
        <v>0</v>
      </c>
      <c r="O810" s="122">
        <f t="shared" si="427"/>
        <v>0</v>
      </c>
      <c r="P810" s="122">
        <f t="shared" si="427"/>
        <v>0</v>
      </c>
      <c r="Q810" s="122">
        <f t="shared" si="427"/>
        <v>0</v>
      </c>
      <c r="R810" s="122">
        <f t="shared" si="427"/>
        <v>0</v>
      </c>
      <c r="S810" s="122">
        <f t="shared" si="427"/>
        <v>0</v>
      </c>
      <c r="T810" s="122">
        <f t="shared" si="427"/>
        <v>0</v>
      </c>
      <c r="U810" s="122">
        <f t="shared" si="427"/>
        <v>0</v>
      </c>
      <c r="V810" s="122">
        <f t="shared" si="427"/>
        <v>0</v>
      </c>
      <c r="W810" s="122">
        <f t="shared" si="427"/>
        <v>0</v>
      </c>
      <c r="X810" s="122">
        <f t="shared" si="427"/>
        <v>0</v>
      </c>
      <c r="Y810" s="122">
        <f t="shared" si="427"/>
        <v>0</v>
      </c>
      <c r="Z810" s="122">
        <f t="shared" si="427"/>
        <v>0</v>
      </c>
      <c r="AA810" s="122">
        <f t="shared" si="427"/>
        <v>0</v>
      </c>
      <c r="AB810" s="122">
        <f t="shared" si="427"/>
        <v>0</v>
      </c>
      <c r="AC810" s="122">
        <f t="shared" si="427"/>
        <v>0</v>
      </c>
      <c r="AD810" s="119">
        <f t="shared" si="427"/>
        <v>0</v>
      </c>
      <c r="AE810" s="249">
        <f t="shared" si="427"/>
        <v>0</v>
      </c>
    </row>
    <row r="811" spans="1:31" s="110" customFormat="1" ht="43.5" customHeight="1" x14ac:dyDescent="0.3">
      <c r="A811" s="396"/>
      <c r="B811" s="402"/>
      <c r="C811" s="390"/>
      <c r="D811" s="387"/>
      <c r="E811" s="384"/>
      <c r="F811" s="174" t="s">
        <v>380</v>
      </c>
      <c r="G811" s="177"/>
      <c r="H811" s="177"/>
      <c r="I811" s="177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  <c r="AA811" s="177"/>
      <c r="AB811" s="177"/>
      <c r="AC811" s="177"/>
      <c r="AD811" s="177"/>
      <c r="AE811" s="254"/>
    </row>
    <row r="812" spans="1:31" s="292" customFormat="1" ht="53.25" customHeight="1" x14ac:dyDescent="0.35">
      <c r="A812" s="394"/>
      <c r="B812" s="400"/>
      <c r="C812" s="388"/>
      <c r="D812" s="385"/>
      <c r="E812" s="382"/>
      <c r="F812" s="291" t="s">
        <v>378</v>
      </c>
      <c r="G812" s="293"/>
      <c r="H812" s="294"/>
      <c r="I812" s="293"/>
      <c r="J812" s="293"/>
      <c r="K812" s="293"/>
      <c r="L812" s="293"/>
      <c r="M812" s="293"/>
      <c r="N812" s="293"/>
      <c r="O812" s="293"/>
      <c r="P812" s="293"/>
      <c r="Q812" s="293"/>
      <c r="R812" s="293"/>
      <c r="S812" s="293"/>
      <c r="T812" s="297"/>
      <c r="U812" s="297"/>
      <c r="V812" s="297"/>
      <c r="W812" s="297"/>
      <c r="X812" s="297"/>
      <c r="Y812" s="297"/>
      <c r="Z812" s="297"/>
      <c r="AA812" s="297"/>
      <c r="AB812" s="297"/>
      <c r="AC812" s="297"/>
      <c r="AD812" s="297"/>
      <c r="AE812" s="295"/>
    </row>
    <row r="813" spans="1:31" s="110" customFormat="1" ht="53.25" customHeight="1" x14ac:dyDescent="0.3">
      <c r="A813" s="395"/>
      <c r="B813" s="401"/>
      <c r="C813" s="389"/>
      <c r="D813" s="386"/>
      <c r="E813" s="383"/>
      <c r="F813" s="171" t="s">
        <v>379</v>
      </c>
      <c r="G813" s="119">
        <f t="shared" ref="G813:AE813" si="428">G814-G812</f>
        <v>0</v>
      </c>
      <c r="H813" s="122">
        <f t="shared" si="428"/>
        <v>0</v>
      </c>
      <c r="I813" s="122">
        <f t="shared" si="428"/>
        <v>0</v>
      </c>
      <c r="J813" s="122">
        <f t="shared" si="428"/>
        <v>0</v>
      </c>
      <c r="K813" s="122">
        <f t="shared" si="428"/>
        <v>0</v>
      </c>
      <c r="L813" s="122">
        <f t="shared" si="428"/>
        <v>0</v>
      </c>
      <c r="M813" s="122">
        <f t="shared" si="428"/>
        <v>0</v>
      </c>
      <c r="N813" s="122">
        <f t="shared" si="428"/>
        <v>0</v>
      </c>
      <c r="O813" s="122">
        <f t="shared" si="428"/>
        <v>0</v>
      </c>
      <c r="P813" s="122">
        <f t="shared" si="428"/>
        <v>0</v>
      </c>
      <c r="Q813" s="122">
        <f t="shared" si="428"/>
        <v>0</v>
      </c>
      <c r="R813" s="122">
        <f t="shared" si="428"/>
        <v>0</v>
      </c>
      <c r="S813" s="122">
        <f t="shared" si="428"/>
        <v>0</v>
      </c>
      <c r="T813" s="122">
        <f t="shared" si="428"/>
        <v>0</v>
      </c>
      <c r="U813" s="122">
        <f t="shared" si="428"/>
        <v>0</v>
      </c>
      <c r="V813" s="122">
        <f t="shared" si="428"/>
        <v>0</v>
      </c>
      <c r="W813" s="122">
        <f t="shared" si="428"/>
        <v>0</v>
      </c>
      <c r="X813" s="122">
        <f t="shared" si="428"/>
        <v>0</v>
      </c>
      <c r="Y813" s="122">
        <f t="shared" si="428"/>
        <v>0</v>
      </c>
      <c r="Z813" s="122">
        <f t="shared" si="428"/>
        <v>0</v>
      </c>
      <c r="AA813" s="122">
        <f t="shared" si="428"/>
        <v>0</v>
      </c>
      <c r="AB813" s="122">
        <f t="shared" si="428"/>
        <v>0</v>
      </c>
      <c r="AC813" s="122">
        <f t="shared" si="428"/>
        <v>0</v>
      </c>
      <c r="AD813" s="119">
        <f t="shared" si="428"/>
        <v>0</v>
      </c>
      <c r="AE813" s="249">
        <f t="shared" si="428"/>
        <v>0</v>
      </c>
    </row>
    <row r="814" spans="1:31" s="110" customFormat="1" ht="53.25" customHeight="1" x14ac:dyDescent="0.3">
      <c r="A814" s="396"/>
      <c r="B814" s="402"/>
      <c r="C814" s="390"/>
      <c r="D814" s="387"/>
      <c r="E814" s="384"/>
      <c r="F814" s="174" t="s">
        <v>380</v>
      </c>
      <c r="G814" s="177"/>
      <c r="H814" s="177"/>
      <c r="I814" s="177"/>
      <c r="J814" s="177"/>
      <c r="K814" s="177"/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  <c r="X814" s="177"/>
      <c r="Y814" s="177"/>
      <c r="Z814" s="177"/>
      <c r="AA814" s="177"/>
      <c r="AB814" s="177"/>
      <c r="AC814" s="177"/>
      <c r="AD814" s="177"/>
      <c r="AE814" s="254"/>
    </row>
    <row r="815" spans="1:31" s="292" customFormat="1" ht="59.25" customHeight="1" x14ac:dyDescent="0.35">
      <c r="A815" s="394"/>
      <c r="B815" s="391"/>
      <c r="C815" s="388"/>
      <c r="D815" s="379"/>
      <c r="E815" s="376"/>
      <c r="F815" s="291" t="s">
        <v>378</v>
      </c>
      <c r="G815" s="293"/>
      <c r="H815" s="289"/>
      <c r="I815" s="288"/>
      <c r="J815" s="288"/>
      <c r="K815" s="288"/>
      <c r="L815" s="288"/>
      <c r="M815" s="288"/>
      <c r="N815" s="288"/>
      <c r="O815" s="288"/>
      <c r="P815" s="288"/>
      <c r="Q815" s="289"/>
      <c r="R815" s="288"/>
      <c r="S815" s="288"/>
      <c r="T815" s="288"/>
      <c r="U815" s="288"/>
      <c r="V815" s="288"/>
      <c r="W815" s="288"/>
      <c r="X815" s="288"/>
      <c r="Y815" s="288"/>
      <c r="Z815" s="288"/>
      <c r="AA815" s="288"/>
      <c r="AB815" s="288"/>
      <c r="AC815" s="288"/>
      <c r="AD815" s="288"/>
      <c r="AE815" s="301"/>
    </row>
    <row r="816" spans="1:31" s="110" customFormat="1" ht="59.25" customHeight="1" x14ac:dyDescent="0.3">
      <c r="A816" s="395"/>
      <c r="B816" s="392"/>
      <c r="C816" s="389"/>
      <c r="D816" s="380"/>
      <c r="E816" s="377"/>
      <c r="F816" s="171" t="s">
        <v>379</v>
      </c>
      <c r="G816" s="119">
        <f>G817-G815</f>
        <v>0</v>
      </c>
      <c r="H816" s="122">
        <f t="shared" ref="H816:AE816" si="429">H817-H815</f>
        <v>0</v>
      </c>
      <c r="I816" s="119">
        <f t="shared" si="429"/>
        <v>0</v>
      </c>
      <c r="J816" s="119">
        <f t="shared" si="429"/>
        <v>0</v>
      </c>
      <c r="K816" s="119">
        <f t="shared" si="429"/>
        <v>0</v>
      </c>
      <c r="L816" s="119">
        <f t="shared" si="429"/>
        <v>0</v>
      </c>
      <c r="M816" s="119">
        <f t="shared" si="429"/>
        <v>0</v>
      </c>
      <c r="N816" s="119">
        <f t="shared" si="429"/>
        <v>0</v>
      </c>
      <c r="O816" s="119">
        <f t="shared" si="429"/>
        <v>0</v>
      </c>
      <c r="P816" s="119">
        <f t="shared" si="429"/>
        <v>0</v>
      </c>
      <c r="Q816" s="119">
        <f t="shared" si="429"/>
        <v>0</v>
      </c>
      <c r="R816" s="119">
        <f t="shared" si="429"/>
        <v>0</v>
      </c>
      <c r="S816" s="119">
        <f t="shared" si="429"/>
        <v>0</v>
      </c>
      <c r="T816" s="119">
        <f t="shared" si="429"/>
        <v>0</v>
      </c>
      <c r="U816" s="119">
        <f t="shared" si="429"/>
        <v>0</v>
      </c>
      <c r="V816" s="119">
        <f t="shared" si="429"/>
        <v>0</v>
      </c>
      <c r="W816" s="119">
        <f t="shared" si="429"/>
        <v>0</v>
      </c>
      <c r="X816" s="119">
        <f t="shared" si="429"/>
        <v>0</v>
      </c>
      <c r="Y816" s="119">
        <f t="shared" si="429"/>
        <v>0</v>
      </c>
      <c r="Z816" s="119">
        <f t="shared" si="429"/>
        <v>0</v>
      </c>
      <c r="AA816" s="119">
        <f t="shared" si="429"/>
        <v>0</v>
      </c>
      <c r="AB816" s="119">
        <f t="shared" si="429"/>
        <v>0</v>
      </c>
      <c r="AC816" s="119">
        <f t="shared" si="429"/>
        <v>0</v>
      </c>
      <c r="AD816" s="119">
        <f t="shared" si="429"/>
        <v>0</v>
      </c>
      <c r="AE816" s="249">
        <f t="shared" si="429"/>
        <v>0</v>
      </c>
    </row>
    <row r="817" spans="1:31" s="110" customFormat="1" ht="59.25" customHeight="1" x14ac:dyDescent="0.3">
      <c r="A817" s="396"/>
      <c r="B817" s="393"/>
      <c r="C817" s="390"/>
      <c r="D817" s="381"/>
      <c r="E817" s="378"/>
      <c r="F817" s="169" t="s">
        <v>380</v>
      </c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</row>
    <row r="818" spans="1:31" s="292" customFormat="1" ht="58.5" customHeight="1" x14ac:dyDescent="0.35">
      <c r="A818" s="394"/>
      <c r="B818" s="391"/>
      <c r="C818" s="388"/>
      <c r="D818" s="385"/>
      <c r="E818" s="382"/>
      <c r="F818" s="291" t="s">
        <v>378</v>
      </c>
      <c r="G818" s="293"/>
      <c r="H818" s="289"/>
      <c r="I818" s="288"/>
      <c r="J818" s="288"/>
      <c r="K818" s="288"/>
      <c r="L818" s="288"/>
      <c r="M818" s="288"/>
      <c r="N818" s="288"/>
      <c r="O818" s="288"/>
      <c r="P818" s="288"/>
      <c r="Q818" s="289"/>
      <c r="R818" s="288"/>
      <c r="S818" s="288"/>
      <c r="T818" s="288"/>
      <c r="U818" s="288"/>
      <c r="V818" s="288"/>
      <c r="W818" s="288"/>
      <c r="X818" s="288"/>
      <c r="Y818" s="288"/>
      <c r="Z818" s="288"/>
      <c r="AA818" s="288"/>
      <c r="AB818" s="288"/>
      <c r="AC818" s="288"/>
      <c r="AD818" s="288"/>
      <c r="AE818" s="301"/>
    </row>
    <row r="819" spans="1:31" s="110" customFormat="1" ht="58.5" customHeight="1" x14ac:dyDescent="0.3">
      <c r="A819" s="395"/>
      <c r="B819" s="392"/>
      <c r="C819" s="389"/>
      <c r="D819" s="386"/>
      <c r="E819" s="383"/>
      <c r="F819" s="171" t="s">
        <v>379</v>
      </c>
      <c r="G819" s="119">
        <f>G820-G818</f>
        <v>0</v>
      </c>
      <c r="H819" s="122">
        <f t="shared" ref="H819:AE819" si="430">H820-H818</f>
        <v>0</v>
      </c>
      <c r="I819" s="119">
        <f t="shared" si="430"/>
        <v>0</v>
      </c>
      <c r="J819" s="119">
        <f t="shared" si="430"/>
        <v>0</v>
      </c>
      <c r="K819" s="119">
        <f t="shared" si="430"/>
        <v>0</v>
      </c>
      <c r="L819" s="119">
        <f t="shared" si="430"/>
        <v>0</v>
      </c>
      <c r="M819" s="119">
        <f t="shared" si="430"/>
        <v>0</v>
      </c>
      <c r="N819" s="119">
        <f t="shared" si="430"/>
        <v>0</v>
      </c>
      <c r="O819" s="119">
        <f t="shared" si="430"/>
        <v>0</v>
      </c>
      <c r="P819" s="119">
        <f t="shared" si="430"/>
        <v>0</v>
      </c>
      <c r="Q819" s="119">
        <f t="shared" si="430"/>
        <v>0</v>
      </c>
      <c r="R819" s="119">
        <f t="shared" si="430"/>
        <v>0</v>
      </c>
      <c r="S819" s="119">
        <f t="shared" si="430"/>
        <v>0</v>
      </c>
      <c r="T819" s="119">
        <f t="shared" si="430"/>
        <v>0</v>
      </c>
      <c r="U819" s="119">
        <f t="shared" si="430"/>
        <v>0</v>
      </c>
      <c r="V819" s="119">
        <f t="shared" si="430"/>
        <v>0</v>
      </c>
      <c r="W819" s="119">
        <f t="shared" si="430"/>
        <v>0</v>
      </c>
      <c r="X819" s="119">
        <f t="shared" si="430"/>
        <v>0</v>
      </c>
      <c r="Y819" s="119">
        <f t="shared" si="430"/>
        <v>0</v>
      </c>
      <c r="Z819" s="119">
        <f t="shared" si="430"/>
        <v>0</v>
      </c>
      <c r="AA819" s="119">
        <f t="shared" si="430"/>
        <v>0</v>
      </c>
      <c r="AB819" s="119">
        <f t="shared" si="430"/>
        <v>0</v>
      </c>
      <c r="AC819" s="119">
        <f t="shared" si="430"/>
        <v>0</v>
      </c>
      <c r="AD819" s="119">
        <f t="shared" si="430"/>
        <v>0</v>
      </c>
      <c r="AE819" s="249">
        <f t="shared" si="430"/>
        <v>0</v>
      </c>
    </row>
    <row r="820" spans="1:31" s="110" customFormat="1" ht="58.5" customHeight="1" x14ac:dyDescent="0.3">
      <c r="A820" s="396"/>
      <c r="B820" s="393"/>
      <c r="C820" s="390"/>
      <c r="D820" s="387"/>
      <c r="E820" s="384"/>
      <c r="F820" s="169" t="s">
        <v>380</v>
      </c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253"/>
    </row>
    <row r="821" spans="1:31" s="292" customFormat="1" ht="55.5" customHeight="1" x14ac:dyDescent="0.35">
      <c r="A821" s="394"/>
      <c r="B821" s="391"/>
      <c r="C821" s="388"/>
      <c r="D821" s="419"/>
      <c r="E821" s="407"/>
      <c r="F821" s="291" t="s">
        <v>378</v>
      </c>
      <c r="G821" s="293"/>
      <c r="H821" s="289"/>
      <c r="I821" s="288"/>
      <c r="J821" s="288"/>
      <c r="K821" s="288"/>
      <c r="L821" s="288"/>
      <c r="M821" s="288"/>
      <c r="N821" s="288"/>
      <c r="O821" s="288"/>
      <c r="P821" s="288"/>
      <c r="Q821" s="289"/>
      <c r="R821" s="288"/>
      <c r="S821" s="288"/>
      <c r="T821" s="288"/>
      <c r="U821" s="288"/>
      <c r="V821" s="288"/>
      <c r="W821" s="288"/>
      <c r="X821" s="288"/>
      <c r="Y821" s="288"/>
      <c r="Z821" s="288"/>
      <c r="AA821" s="288"/>
      <c r="AB821" s="288"/>
      <c r="AC821" s="288"/>
      <c r="AD821" s="288"/>
      <c r="AE821" s="301"/>
    </row>
    <row r="822" spans="1:31" s="110" customFormat="1" ht="55.5" customHeight="1" x14ac:dyDescent="0.3">
      <c r="A822" s="395"/>
      <c r="B822" s="392"/>
      <c r="C822" s="389"/>
      <c r="D822" s="420"/>
      <c r="E822" s="408"/>
      <c r="F822" s="171" t="s">
        <v>379</v>
      </c>
      <c r="G822" s="119">
        <f>G823-G821</f>
        <v>0</v>
      </c>
      <c r="H822" s="122">
        <f t="shared" ref="H822:AE822" si="431">H823-H821</f>
        <v>0</v>
      </c>
      <c r="I822" s="119">
        <f t="shared" si="431"/>
        <v>0</v>
      </c>
      <c r="J822" s="119">
        <f t="shared" si="431"/>
        <v>0</v>
      </c>
      <c r="K822" s="119">
        <f t="shared" si="431"/>
        <v>0</v>
      </c>
      <c r="L822" s="119">
        <f t="shared" si="431"/>
        <v>0</v>
      </c>
      <c r="M822" s="119">
        <f t="shared" si="431"/>
        <v>0</v>
      </c>
      <c r="N822" s="119">
        <f t="shared" si="431"/>
        <v>0</v>
      </c>
      <c r="O822" s="119">
        <f t="shared" si="431"/>
        <v>0</v>
      </c>
      <c r="P822" s="119">
        <f t="shared" si="431"/>
        <v>0</v>
      </c>
      <c r="Q822" s="119">
        <f t="shared" si="431"/>
        <v>0</v>
      </c>
      <c r="R822" s="119">
        <f t="shared" si="431"/>
        <v>0</v>
      </c>
      <c r="S822" s="119">
        <f t="shared" si="431"/>
        <v>0</v>
      </c>
      <c r="T822" s="119">
        <f t="shared" si="431"/>
        <v>0</v>
      </c>
      <c r="U822" s="119">
        <f t="shared" si="431"/>
        <v>0</v>
      </c>
      <c r="V822" s="119">
        <f t="shared" si="431"/>
        <v>0</v>
      </c>
      <c r="W822" s="119">
        <f t="shared" si="431"/>
        <v>0</v>
      </c>
      <c r="X822" s="119">
        <f t="shared" si="431"/>
        <v>0</v>
      </c>
      <c r="Y822" s="119">
        <f t="shared" si="431"/>
        <v>0</v>
      </c>
      <c r="Z822" s="119">
        <f t="shared" si="431"/>
        <v>0</v>
      </c>
      <c r="AA822" s="119">
        <f t="shared" si="431"/>
        <v>0</v>
      </c>
      <c r="AB822" s="119">
        <f t="shared" si="431"/>
        <v>0</v>
      </c>
      <c r="AC822" s="119">
        <f t="shared" si="431"/>
        <v>0</v>
      </c>
      <c r="AD822" s="119">
        <f t="shared" si="431"/>
        <v>0</v>
      </c>
      <c r="AE822" s="249">
        <f t="shared" si="431"/>
        <v>0</v>
      </c>
    </row>
    <row r="823" spans="1:31" s="110" customFormat="1" ht="55.5" customHeight="1" x14ac:dyDescent="0.3">
      <c r="A823" s="396"/>
      <c r="B823" s="393"/>
      <c r="C823" s="390"/>
      <c r="D823" s="421"/>
      <c r="E823" s="409"/>
      <c r="F823" s="169" t="s">
        <v>380</v>
      </c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253"/>
    </row>
    <row r="824" spans="1:31" s="292" customFormat="1" ht="60" customHeight="1" x14ac:dyDescent="0.35">
      <c r="A824" s="394"/>
      <c r="B824" s="391"/>
      <c r="C824" s="388"/>
      <c r="D824" s="439"/>
      <c r="E824" s="397"/>
      <c r="F824" s="291" t="s">
        <v>378</v>
      </c>
      <c r="G824" s="293"/>
      <c r="H824" s="289"/>
      <c r="I824" s="288"/>
      <c r="J824" s="288"/>
      <c r="K824" s="288"/>
      <c r="L824" s="288"/>
      <c r="M824" s="288"/>
      <c r="N824" s="288"/>
      <c r="O824" s="288"/>
      <c r="P824" s="288"/>
      <c r="Q824" s="289"/>
      <c r="R824" s="288"/>
      <c r="S824" s="288"/>
      <c r="T824" s="288"/>
      <c r="U824" s="288"/>
      <c r="V824" s="288"/>
      <c r="W824" s="288"/>
      <c r="X824" s="288"/>
      <c r="Y824" s="288"/>
      <c r="Z824" s="288"/>
      <c r="AA824" s="288"/>
      <c r="AB824" s="288"/>
      <c r="AC824" s="288"/>
      <c r="AD824" s="288"/>
      <c r="AE824" s="301"/>
    </row>
    <row r="825" spans="1:31" s="110" customFormat="1" ht="60" customHeight="1" x14ac:dyDescent="0.3">
      <c r="A825" s="395"/>
      <c r="B825" s="392"/>
      <c r="C825" s="389"/>
      <c r="D825" s="440"/>
      <c r="E825" s="398"/>
      <c r="F825" s="171" t="s">
        <v>379</v>
      </c>
      <c r="G825" s="119">
        <f t="shared" ref="G825:V825" si="432">G826-G824</f>
        <v>0</v>
      </c>
      <c r="H825" s="122">
        <f t="shared" si="432"/>
        <v>0</v>
      </c>
      <c r="I825" s="119">
        <f t="shared" si="432"/>
        <v>0</v>
      </c>
      <c r="J825" s="119">
        <f t="shared" si="432"/>
        <v>0</v>
      </c>
      <c r="K825" s="119">
        <f t="shared" si="432"/>
        <v>0</v>
      </c>
      <c r="L825" s="119">
        <f t="shared" si="432"/>
        <v>0</v>
      </c>
      <c r="M825" s="119">
        <f t="shared" si="432"/>
        <v>0</v>
      </c>
      <c r="N825" s="119">
        <f t="shared" si="432"/>
        <v>0</v>
      </c>
      <c r="O825" s="119">
        <f t="shared" si="432"/>
        <v>0</v>
      </c>
      <c r="P825" s="119">
        <f t="shared" si="432"/>
        <v>0</v>
      </c>
      <c r="Q825" s="119">
        <f t="shared" si="432"/>
        <v>0</v>
      </c>
      <c r="R825" s="119">
        <f t="shared" si="432"/>
        <v>0</v>
      </c>
      <c r="S825" s="119">
        <f t="shared" si="432"/>
        <v>0</v>
      </c>
      <c r="T825" s="119">
        <f t="shared" si="432"/>
        <v>0</v>
      </c>
      <c r="U825" s="119">
        <f t="shared" si="432"/>
        <v>0</v>
      </c>
      <c r="V825" s="119">
        <f t="shared" si="432"/>
        <v>0</v>
      </c>
      <c r="W825" s="119">
        <f t="shared" ref="W825:AE825" si="433">W826-W824</f>
        <v>0</v>
      </c>
      <c r="X825" s="119">
        <f t="shared" si="433"/>
        <v>0</v>
      </c>
      <c r="Y825" s="119">
        <f t="shared" si="433"/>
        <v>0</v>
      </c>
      <c r="Z825" s="119">
        <f t="shared" si="433"/>
        <v>0</v>
      </c>
      <c r="AA825" s="119">
        <f t="shared" si="433"/>
        <v>0</v>
      </c>
      <c r="AB825" s="119">
        <f t="shared" si="433"/>
        <v>0</v>
      </c>
      <c r="AC825" s="119">
        <f t="shared" si="433"/>
        <v>0</v>
      </c>
      <c r="AD825" s="119">
        <f t="shared" si="433"/>
        <v>0</v>
      </c>
      <c r="AE825" s="249">
        <f t="shared" si="433"/>
        <v>0</v>
      </c>
    </row>
    <row r="826" spans="1:31" s="110" customFormat="1" ht="60" customHeight="1" x14ac:dyDescent="0.3">
      <c r="A826" s="396"/>
      <c r="B826" s="393"/>
      <c r="C826" s="390"/>
      <c r="D826" s="441"/>
      <c r="E826" s="399"/>
      <c r="F826" s="169" t="s">
        <v>380</v>
      </c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253"/>
    </row>
    <row r="827" spans="1:31" s="292" customFormat="1" ht="66.75" customHeight="1" x14ac:dyDescent="0.35">
      <c r="A827" s="394"/>
      <c r="B827" s="391"/>
      <c r="C827" s="388"/>
      <c r="D827" s="385"/>
      <c r="E827" s="382"/>
      <c r="F827" s="291" t="s">
        <v>378</v>
      </c>
      <c r="G827" s="293"/>
      <c r="H827" s="289"/>
      <c r="I827" s="288"/>
      <c r="J827" s="288"/>
      <c r="K827" s="288"/>
      <c r="L827" s="288"/>
      <c r="M827" s="288"/>
      <c r="N827" s="288"/>
      <c r="O827" s="288"/>
      <c r="P827" s="288"/>
      <c r="Q827" s="289"/>
      <c r="R827" s="288"/>
      <c r="S827" s="288"/>
      <c r="T827" s="288"/>
      <c r="U827" s="288"/>
      <c r="V827" s="288"/>
      <c r="W827" s="288"/>
      <c r="X827" s="288"/>
      <c r="Y827" s="288"/>
      <c r="Z827" s="288"/>
      <c r="AA827" s="288"/>
      <c r="AB827" s="288"/>
      <c r="AC827" s="288"/>
      <c r="AD827" s="288"/>
      <c r="AE827" s="301"/>
    </row>
    <row r="828" spans="1:31" s="110" customFormat="1" ht="66.75" customHeight="1" x14ac:dyDescent="0.3">
      <c r="A828" s="395"/>
      <c r="B828" s="392"/>
      <c r="C828" s="389"/>
      <c r="D828" s="386"/>
      <c r="E828" s="383"/>
      <c r="F828" s="171" t="s">
        <v>379</v>
      </c>
      <c r="G828" s="119">
        <f t="shared" ref="G828:V828" si="434">G829-G827</f>
        <v>0</v>
      </c>
      <c r="H828" s="122">
        <f t="shared" si="434"/>
        <v>0</v>
      </c>
      <c r="I828" s="119">
        <f t="shared" si="434"/>
        <v>0</v>
      </c>
      <c r="J828" s="119">
        <f t="shared" si="434"/>
        <v>0</v>
      </c>
      <c r="K828" s="119">
        <f t="shared" si="434"/>
        <v>0</v>
      </c>
      <c r="L828" s="119">
        <f t="shared" si="434"/>
        <v>0</v>
      </c>
      <c r="M828" s="119">
        <f t="shared" si="434"/>
        <v>0</v>
      </c>
      <c r="N828" s="119">
        <f t="shared" si="434"/>
        <v>0</v>
      </c>
      <c r="O828" s="119">
        <f t="shared" si="434"/>
        <v>0</v>
      </c>
      <c r="P828" s="119">
        <f t="shared" si="434"/>
        <v>0</v>
      </c>
      <c r="Q828" s="119">
        <f t="shared" si="434"/>
        <v>0</v>
      </c>
      <c r="R828" s="119">
        <f t="shared" si="434"/>
        <v>0</v>
      </c>
      <c r="S828" s="119">
        <f t="shared" si="434"/>
        <v>0</v>
      </c>
      <c r="T828" s="119">
        <f t="shared" si="434"/>
        <v>0</v>
      </c>
      <c r="U828" s="119">
        <f t="shared" si="434"/>
        <v>0</v>
      </c>
      <c r="V828" s="119">
        <f t="shared" si="434"/>
        <v>0</v>
      </c>
      <c r="W828" s="119">
        <f t="shared" ref="W828:AE828" si="435">W829-W827</f>
        <v>0</v>
      </c>
      <c r="X828" s="119">
        <f t="shared" si="435"/>
        <v>0</v>
      </c>
      <c r="Y828" s="119">
        <f t="shared" si="435"/>
        <v>0</v>
      </c>
      <c r="Z828" s="119">
        <f t="shared" si="435"/>
        <v>0</v>
      </c>
      <c r="AA828" s="119">
        <f t="shared" si="435"/>
        <v>0</v>
      </c>
      <c r="AB828" s="119">
        <f t="shared" si="435"/>
        <v>0</v>
      </c>
      <c r="AC828" s="119">
        <f t="shared" si="435"/>
        <v>0</v>
      </c>
      <c r="AD828" s="119">
        <f t="shared" si="435"/>
        <v>0</v>
      </c>
      <c r="AE828" s="249">
        <f t="shared" si="435"/>
        <v>0</v>
      </c>
    </row>
    <row r="829" spans="1:31" s="110" customFormat="1" ht="66.75" customHeight="1" x14ac:dyDescent="0.3">
      <c r="A829" s="396"/>
      <c r="B829" s="393"/>
      <c r="C829" s="390"/>
      <c r="D829" s="387"/>
      <c r="E829" s="384"/>
      <c r="F829" s="169" t="s">
        <v>380</v>
      </c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253"/>
    </row>
    <row r="830" spans="1:31" s="292" customFormat="1" ht="57.75" customHeight="1" x14ac:dyDescent="0.35">
      <c r="A830" s="394"/>
      <c r="B830" s="391"/>
      <c r="C830" s="388"/>
      <c r="D830" s="385"/>
      <c r="E830" s="382"/>
      <c r="F830" s="291" t="s">
        <v>378</v>
      </c>
      <c r="G830" s="293"/>
      <c r="H830" s="289"/>
      <c r="I830" s="288"/>
      <c r="J830" s="288"/>
      <c r="K830" s="288"/>
      <c r="L830" s="288"/>
      <c r="M830" s="288"/>
      <c r="N830" s="288"/>
      <c r="O830" s="288"/>
      <c r="P830" s="288"/>
      <c r="Q830" s="289"/>
      <c r="R830" s="288"/>
      <c r="S830" s="288"/>
      <c r="T830" s="288"/>
      <c r="U830" s="288"/>
      <c r="V830" s="288"/>
      <c r="W830" s="288"/>
      <c r="X830" s="288"/>
      <c r="Y830" s="288"/>
      <c r="Z830" s="288"/>
      <c r="AA830" s="288"/>
      <c r="AB830" s="288"/>
      <c r="AC830" s="288"/>
      <c r="AD830" s="288"/>
      <c r="AE830" s="301"/>
    </row>
    <row r="831" spans="1:31" s="110" customFormat="1" ht="57.75" customHeight="1" x14ac:dyDescent="0.3">
      <c r="A831" s="395"/>
      <c r="B831" s="392"/>
      <c r="C831" s="389"/>
      <c r="D831" s="386"/>
      <c r="E831" s="383"/>
      <c r="F831" s="171" t="s">
        <v>379</v>
      </c>
      <c r="G831" s="119">
        <f t="shared" ref="G831:V831" si="436">G832-G830</f>
        <v>0</v>
      </c>
      <c r="H831" s="122">
        <f t="shared" si="436"/>
        <v>0</v>
      </c>
      <c r="I831" s="119">
        <f t="shared" si="436"/>
        <v>0</v>
      </c>
      <c r="J831" s="119">
        <f t="shared" si="436"/>
        <v>0</v>
      </c>
      <c r="K831" s="119">
        <f t="shared" si="436"/>
        <v>0</v>
      </c>
      <c r="L831" s="119">
        <f t="shared" si="436"/>
        <v>0</v>
      </c>
      <c r="M831" s="119">
        <f t="shared" si="436"/>
        <v>0</v>
      </c>
      <c r="N831" s="119">
        <f t="shared" si="436"/>
        <v>0</v>
      </c>
      <c r="O831" s="119">
        <f t="shared" si="436"/>
        <v>0</v>
      </c>
      <c r="P831" s="119">
        <f t="shared" si="436"/>
        <v>0</v>
      </c>
      <c r="Q831" s="119">
        <f t="shared" si="436"/>
        <v>0</v>
      </c>
      <c r="R831" s="119">
        <f t="shared" si="436"/>
        <v>0</v>
      </c>
      <c r="S831" s="119">
        <f t="shared" si="436"/>
        <v>0</v>
      </c>
      <c r="T831" s="119">
        <f t="shared" si="436"/>
        <v>0</v>
      </c>
      <c r="U831" s="119">
        <f t="shared" si="436"/>
        <v>0</v>
      </c>
      <c r="V831" s="119">
        <f t="shared" si="436"/>
        <v>0</v>
      </c>
      <c r="W831" s="119">
        <f t="shared" ref="W831:AE831" si="437">W832-W830</f>
        <v>0</v>
      </c>
      <c r="X831" s="119">
        <f t="shared" si="437"/>
        <v>0</v>
      </c>
      <c r="Y831" s="119">
        <f t="shared" si="437"/>
        <v>0</v>
      </c>
      <c r="Z831" s="119">
        <f t="shared" si="437"/>
        <v>0</v>
      </c>
      <c r="AA831" s="119">
        <f t="shared" si="437"/>
        <v>0</v>
      </c>
      <c r="AB831" s="119">
        <f t="shared" si="437"/>
        <v>0</v>
      </c>
      <c r="AC831" s="119">
        <f t="shared" si="437"/>
        <v>0</v>
      </c>
      <c r="AD831" s="119">
        <f t="shared" si="437"/>
        <v>0</v>
      </c>
      <c r="AE831" s="249">
        <f t="shared" si="437"/>
        <v>0</v>
      </c>
    </row>
    <row r="832" spans="1:31" s="110" customFormat="1" ht="57.75" customHeight="1" x14ac:dyDescent="0.3">
      <c r="A832" s="396"/>
      <c r="B832" s="393"/>
      <c r="C832" s="390"/>
      <c r="D832" s="387"/>
      <c r="E832" s="384"/>
      <c r="F832" s="169" t="s">
        <v>380</v>
      </c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253"/>
    </row>
    <row r="833" spans="1:31" s="292" customFormat="1" ht="43.5" customHeight="1" x14ac:dyDescent="0.35">
      <c r="A833" s="394"/>
      <c r="B833" s="391"/>
      <c r="C833" s="388"/>
      <c r="D833" s="385"/>
      <c r="E833" s="382"/>
      <c r="F833" s="291" t="s">
        <v>378</v>
      </c>
      <c r="G833" s="293"/>
      <c r="H833" s="289"/>
      <c r="I833" s="288"/>
      <c r="J833" s="288"/>
      <c r="K833" s="288"/>
      <c r="L833" s="288"/>
      <c r="M833" s="288"/>
      <c r="N833" s="288"/>
      <c r="O833" s="288"/>
      <c r="P833" s="288"/>
      <c r="Q833" s="289"/>
      <c r="R833" s="288"/>
      <c r="S833" s="288"/>
      <c r="T833" s="288"/>
      <c r="U833" s="288"/>
      <c r="V833" s="288"/>
      <c r="W833" s="288"/>
      <c r="X833" s="288"/>
      <c r="Y833" s="288"/>
      <c r="Z833" s="288"/>
      <c r="AA833" s="288"/>
      <c r="AB833" s="288"/>
      <c r="AC833" s="288"/>
      <c r="AD833" s="288"/>
      <c r="AE833" s="301"/>
    </row>
    <row r="834" spans="1:31" s="110" customFormat="1" ht="43.5" customHeight="1" x14ac:dyDescent="0.3">
      <c r="A834" s="395"/>
      <c r="B834" s="392"/>
      <c r="C834" s="389"/>
      <c r="D834" s="386"/>
      <c r="E834" s="383"/>
      <c r="F834" s="171" t="s">
        <v>379</v>
      </c>
      <c r="G834" s="119">
        <f t="shared" ref="G834:AE834" si="438">G835-G833</f>
        <v>0</v>
      </c>
      <c r="H834" s="122">
        <f t="shared" si="438"/>
        <v>0</v>
      </c>
      <c r="I834" s="122">
        <f t="shared" si="438"/>
        <v>0</v>
      </c>
      <c r="J834" s="122">
        <f t="shared" si="438"/>
        <v>0</v>
      </c>
      <c r="K834" s="122">
        <f t="shared" si="438"/>
        <v>0</v>
      </c>
      <c r="L834" s="122">
        <f t="shared" si="438"/>
        <v>0</v>
      </c>
      <c r="M834" s="122">
        <f t="shared" si="438"/>
        <v>0</v>
      </c>
      <c r="N834" s="122">
        <f t="shared" si="438"/>
        <v>0</v>
      </c>
      <c r="O834" s="122">
        <f t="shared" si="438"/>
        <v>0</v>
      </c>
      <c r="P834" s="122">
        <f t="shared" si="438"/>
        <v>0</v>
      </c>
      <c r="Q834" s="122">
        <f t="shared" si="438"/>
        <v>0</v>
      </c>
      <c r="R834" s="122">
        <f t="shared" si="438"/>
        <v>0</v>
      </c>
      <c r="S834" s="122">
        <f t="shared" si="438"/>
        <v>0</v>
      </c>
      <c r="T834" s="122">
        <f t="shared" si="438"/>
        <v>0</v>
      </c>
      <c r="U834" s="122">
        <f t="shared" si="438"/>
        <v>0</v>
      </c>
      <c r="V834" s="122">
        <f t="shared" si="438"/>
        <v>0</v>
      </c>
      <c r="W834" s="122">
        <f t="shared" si="438"/>
        <v>0</v>
      </c>
      <c r="X834" s="122">
        <f t="shared" si="438"/>
        <v>0</v>
      </c>
      <c r="Y834" s="122">
        <f t="shared" si="438"/>
        <v>0</v>
      </c>
      <c r="Z834" s="122">
        <f t="shared" si="438"/>
        <v>0</v>
      </c>
      <c r="AA834" s="122">
        <f t="shared" si="438"/>
        <v>0</v>
      </c>
      <c r="AB834" s="122">
        <f t="shared" si="438"/>
        <v>0</v>
      </c>
      <c r="AC834" s="122">
        <f t="shared" si="438"/>
        <v>0</v>
      </c>
      <c r="AD834" s="119">
        <f t="shared" si="438"/>
        <v>0</v>
      </c>
      <c r="AE834" s="249">
        <f t="shared" si="438"/>
        <v>0</v>
      </c>
    </row>
    <row r="835" spans="1:31" s="110" customFormat="1" ht="43.5" customHeight="1" x14ac:dyDescent="0.3">
      <c r="A835" s="396"/>
      <c r="B835" s="393"/>
      <c r="C835" s="390"/>
      <c r="D835" s="387"/>
      <c r="E835" s="384"/>
      <c r="F835" s="174" t="s">
        <v>380</v>
      </c>
      <c r="G835" s="177"/>
      <c r="H835" s="177"/>
      <c r="I835" s="177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  <c r="AA835" s="177"/>
      <c r="AB835" s="177"/>
      <c r="AC835" s="177"/>
      <c r="AD835" s="177"/>
      <c r="AE835" s="254"/>
    </row>
    <row r="836" spans="1:31" s="292" customFormat="1" ht="43.5" customHeight="1" x14ac:dyDescent="0.35">
      <c r="A836" s="394"/>
      <c r="B836" s="391"/>
      <c r="C836" s="388"/>
      <c r="D836" s="439"/>
      <c r="E836" s="397"/>
      <c r="F836" s="291" t="s">
        <v>378</v>
      </c>
      <c r="G836" s="293"/>
      <c r="H836" s="289"/>
      <c r="I836" s="288"/>
      <c r="J836" s="288"/>
      <c r="K836" s="288"/>
      <c r="L836" s="288"/>
      <c r="M836" s="288"/>
      <c r="N836" s="288"/>
      <c r="O836" s="288"/>
      <c r="P836" s="288"/>
      <c r="Q836" s="289"/>
      <c r="R836" s="288"/>
      <c r="S836" s="288"/>
      <c r="T836" s="288"/>
      <c r="U836" s="288"/>
      <c r="V836" s="288"/>
      <c r="W836" s="288"/>
      <c r="X836" s="288"/>
      <c r="Y836" s="288"/>
      <c r="Z836" s="288"/>
      <c r="AA836" s="288"/>
      <c r="AB836" s="288"/>
      <c r="AC836" s="288"/>
      <c r="AD836" s="288"/>
      <c r="AE836" s="301"/>
    </row>
    <row r="837" spans="1:31" s="110" customFormat="1" ht="43.5" customHeight="1" x14ac:dyDescent="0.3">
      <c r="A837" s="395"/>
      <c r="B837" s="392"/>
      <c r="C837" s="389"/>
      <c r="D837" s="440"/>
      <c r="E837" s="398"/>
      <c r="F837" s="171" t="s">
        <v>379</v>
      </c>
      <c r="G837" s="119">
        <f t="shared" ref="G837" si="439">G838-G836</f>
        <v>0</v>
      </c>
      <c r="H837" s="122">
        <f t="shared" ref="H837" si="440">H838-H836</f>
        <v>0</v>
      </c>
      <c r="I837" s="119">
        <f t="shared" ref="I837" si="441">I838-I836</f>
        <v>0</v>
      </c>
      <c r="J837" s="119">
        <f t="shared" ref="J837" si="442">J838-J836</f>
        <v>0</v>
      </c>
      <c r="K837" s="119">
        <f t="shared" ref="K837" si="443">K838-K836</f>
        <v>0</v>
      </c>
      <c r="L837" s="119">
        <f t="shared" ref="L837" si="444">L838-L836</f>
        <v>0</v>
      </c>
      <c r="M837" s="119">
        <f t="shared" ref="M837" si="445">M838-M836</f>
        <v>0</v>
      </c>
      <c r="N837" s="119">
        <f t="shared" ref="N837" si="446">N838-N836</f>
        <v>0</v>
      </c>
      <c r="O837" s="119">
        <f t="shared" ref="O837" si="447">O838-O836</f>
        <v>0</v>
      </c>
      <c r="P837" s="119">
        <f t="shared" ref="P837" si="448">P838-P836</f>
        <v>0</v>
      </c>
      <c r="Q837" s="119">
        <f t="shared" ref="Q837" si="449">Q838-Q836</f>
        <v>0</v>
      </c>
      <c r="R837" s="119">
        <f t="shared" ref="R837" si="450">R838-R836</f>
        <v>0</v>
      </c>
      <c r="S837" s="119">
        <f t="shared" ref="S837" si="451">S838-S836</f>
        <v>0</v>
      </c>
      <c r="T837" s="119">
        <f t="shared" ref="T837" si="452">T838-T836</f>
        <v>0</v>
      </c>
      <c r="U837" s="119">
        <f t="shared" ref="U837" si="453">U838-U836</f>
        <v>0</v>
      </c>
      <c r="V837" s="119">
        <f t="shared" ref="V837:AE837" si="454">V838-V836</f>
        <v>0</v>
      </c>
      <c r="W837" s="119">
        <f t="shared" si="454"/>
        <v>0</v>
      </c>
      <c r="X837" s="119">
        <f t="shared" si="454"/>
        <v>0</v>
      </c>
      <c r="Y837" s="119">
        <f t="shared" si="454"/>
        <v>0</v>
      </c>
      <c r="Z837" s="119">
        <f t="shared" si="454"/>
        <v>0</v>
      </c>
      <c r="AA837" s="119">
        <f t="shared" si="454"/>
        <v>0</v>
      </c>
      <c r="AB837" s="119">
        <f t="shared" si="454"/>
        <v>0</v>
      </c>
      <c r="AC837" s="119">
        <f t="shared" si="454"/>
        <v>0</v>
      </c>
      <c r="AD837" s="119">
        <f t="shared" si="454"/>
        <v>0</v>
      </c>
      <c r="AE837" s="249">
        <f t="shared" si="454"/>
        <v>0</v>
      </c>
    </row>
    <row r="838" spans="1:31" s="110" customFormat="1" ht="43.5" customHeight="1" x14ac:dyDescent="0.3">
      <c r="A838" s="396"/>
      <c r="B838" s="393"/>
      <c r="C838" s="390"/>
      <c r="D838" s="441"/>
      <c r="E838" s="399"/>
      <c r="F838" s="169" t="s">
        <v>380</v>
      </c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253"/>
    </row>
    <row r="839" spans="1:31" s="292" customFormat="1" ht="61.5" customHeight="1" x14ac:dyDescent="0.35">
      <c r="A839" s="394"/>
      <c r="B839" s="391"/>
      <c r="C839" s="388"/>
      <c r="D839" s="385"/>
      <c r="E839" s="382"/>
      <c r="F839" s="291" t="s">
        <v>378</v>
      </c>
      <c r="G839" s="293"/>
      <c r="H839" s="289"/>
      <c r="I839" s="288"/>
      <c r="J839" s="288"/>
      <c r="K839" s="288"/>
      <c r="L839" s="288"/>
      <c r="M839" s="288"/>
      <c r="N839" s="288"/>
      <c r="O839" s="288"/>
      <c r="P839" s="288"/>
      <c r="Q839" s="289"/>
      <c r="R839" s="288"/>
      <c r="S839" s="288"/>
      <c r="T839" s="288"/>
      <c r="U839" s="288"/>
      <c r="V839" s="288"/>
      <c r="W839" s="288"/>
      <c r="X839" s="288"/>
      <c r="Y839" s="288"/>
      <c r="Z839" s="288"/>
      <c r="AA839" s="288"/>
      <c r="AB839" s="288"/>
      <c r="AC839" s="288"/>
      <c r="AD839" s="288"/>
      <c r="AE839" s="301"/>
    </row>
    <row r="840" spans="1:31" s="110" customFormat="1" ht="61.5" customHeight="1" x14ac:dyDescent="0.3">
      <c r="A840" s="395"/>
      <c r="B840" s="392"/>
      <c r="C840" s="389"/>
      <c r="D840" s="386"/>
      <c r="E840" s="383"/>
      <c r="F840" s="171" t="s">
        <v>379</v>
      </c>
      <c r="G840" s="119">
        <f t="shared" ref="G840" si="455">G841-G839</f>
        <v>0</v>
      </c>
      <c r="H840" s="122">
        <f t="shared" ref="H840" si="456">H841-H839</f>
        <v>0</v>
      </c>
      <c r="I840" s="119">
        <f t="shared" ref="I840" si="457">I841-I839</f>
        <v>0</v>
      </c>
      <c r="J840" s="119">
        <f t="shared" ref="J840" si="458">J841-J839</f>
        <v>0</v>
      </c>
      <c r="K840" s="119">
        <f t="shared" ref="K840" si="459">K841-K839</f>
        <v>0</v>
      </c>
      <c r="L840" s="119">
        <f t="shared" ref="L840" si="460">L841-L839</f>
        <v>0</v>
      </c>
      <c r="M840" s="119">
        <f t="shared" ref="M840" si="461">M841-M839</f>
        <v>0</v>
      </c>
      <c r="N840" s="119">
        <f t="shared" ref="N840" si="462">N841-N839</f>
        <v>0</v>
      </c>
      <c r="O840" s="119">
        <f t="shared" ref="O840" si="463">O841-O839</f>
        <v>0</v>
      </c>
      <c r="P840" s="119">
        <f t="shared" ref="P840" si="464">P841-P839</f>
        <v>0</v>
      </c>
      <c r="Q840" s="119">
        <f t="shared" ref="Q840" si="465">Q841-Q839</f>
        <v>0</v>
      </c>
      <c r="R840" s="119">
        <f t="shared" ref="R840" si="466">R841-R839</f>
        <v>0</v>
      </c>
      <c r="S840" s="119">
        <f t="shared" ref="S840" si="467">S841-S839</f>
        <v>0</v>
      </c>
      <c r="T840" s="119">
        <f t="shared" ref="T840" si="468">T841-T839</f>
        <v>0</v>
      </c>
      <c r="U840" s="119">
        <f t="shared" ref="U840" si="469">U841-U839</f>
        <v>0</v>
      </c>
      <c r="V840" s="119">
        <f t="shared" ref="V840:AE840" si="470">V841-V839</f>
        <v>0</v>
      </c>
      <c r="W840" s="119">
        <f t="shared" si="470"/>
        <v>0</v>
      </c>
      <c r="X840" s="119">
        <f t="shared" si="470"/>
        <v>0</v>
      </c>
      <c r="Y840" s="119">
        <f t="shared" si="470"/>
        <v>0</v>
      </c>
      <c r="Z840" s="119">
        <f t="shared" si="470"/>
        <v>0</v>
      </c>
      <c r="AA840" s="119">
        <f t="shared" si="470"/>
        <v>0</v>
      </c>
      <c r="AB840" s="119">
        <f t="shared" si="470"/>
        <v>0</v>
      </c>
      <c r="AC840" s="119">
        <f t="shared" si="470"/>
        <v>0</v>
      </c>
      <c r="AD840" s="119">
        <f t="shared" si="470"/>
        <v>0</v>
      </c>
      <c r="AE840" s="249">
        <f t="shared" si="470"/>
        <v>0</v>
      </c>
    </row>
    <row r="841" spans="1:31" s="110" customFormat="1" ht="61.5" customHeight="1" x14ac:dyDescent="0.3">
      <c r="A841" s="396"/>
      <c r="B841" s="393"/>
      <c r="C841" s="390"/>
      <c r="D841" s="387"/>
      <c r="E841" s="384"/>
      <c r="F841" s="169" t="s">
        <v>380</v>
      </c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253"/>
    </row>
    <row r="842" spans="1:31" s="110" customFormat="1" ht="43.5" customHeight="1" x14ac:dyDescent="0.3">
      <c r="A842" s="394"/>
      <c r="B842" s="391"/>
      <c r="C842" s="388"/>
      <c r="D842" s="385"/>
      <c r="E842" s="382"/>
      <c r="F842" s="170" t="s">
        <v>378</v>
      </c>
      <c r="G842" s="184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  <c r="AC842" s="125"/>
      <c r="AD842" s="121"/>
      <c r="AE842" s="258"/>
    </row>
    <row r="843" spans="1:31" s="110" customFormat="1" ht="43.5" customHeight="1" x14ac:dyDescent="0.3">
      <c r="A843" s="395"/>
      <c r="B843" s="392"/>
      <c r="C843" s="389"/>
      <c r="D843" s="386"/>
      <c r="E843" s="383"/>
      <c r="F843" s="171" t="s">
        <v>379</v>
      </c>
      <c r="G843" s="119">
        <f t="shared" ref="G843:AE843" si="471">G844-G842</f>
        <v>0</v>
      </c>
      <c r="H843" s="122">
        <f t="shared" si="471"/>
        <v>0</v>
      </c>
      <c r="I843" s="122">
        <f t="shared" si="471"/>
        <v>0</v>
      </c>
      <c r="J843" s="122">
        <f t="shared" si="471"/>
        <v>0</v>
      </c>
      <c r="K843" s="122">
        <f t="shared" si="471"/>
        <v>0</v>
      </c>
      <c r="L843" s="122">
        <f t="shared" si="471"/>
        <v>0</v>
      </c>
      <c r="M843" s="122">
        <f t="shared" si="471"/>
        <v>0</v>
      </c>
      <c r="N843" s="122">
        <f t="shared" si="471"/>
        <v>0</v>
      </c>
      <c r="O843" s="122">
        <f t="shared" si="471"/>
        <v>0</v>
      </c>
      <c r="P843" s="122">
        <f t="shared" si="471"/>
        <v>0</v>
      </c>
      <c r="Q843" s="122">
        <f t="shared" si="471"/>
        <v>0</v>
      </c>
      <c r="R843" s="122">
        <f t="shared" si="471"/>
        <v>0</v>
      </c>
      <c r="S843" s="122">
        <f t="shared" si="471"/>
        <v>0</v>
      </c>
      <c r="T843" s="122">
        <f t="shared" si="471"/>
        <v>0</v>
      </c>
      <c r="U843" s="122">
        <f t="shared" si="471"/>
        <v>0</v>
      </c>
      <c r="V843" s="122">
        <f t="shared" si="471"/>
        <v>0</v>
      </c>
      <c r="W843" s="122">
        <f t="shared" si="471"/>
        <v>0</v>
      </c>
      <c r="X843" s="122">
        <f t="shared" si="471"/>
        <v>0</v>
      </c>
      <c r="Y843" s="122">
        <f t="shared" si="471"/>
        <v>0</v>
      </c>
      <c r="Z843" s="122">
        <f t="shared" si="471"/>
        <v>0</v>
      </c>
      <c r="AA843" s="122">
        <f t="shared" si="471"/>
        <v>0</v>
      </c>
      <c r="AB843" s="122">
        <f t="shared" si="471"/>
        <v>0</v>
      </c>
      <c r="AC843" s="122">
        <f t="shared" si="471"/>
        <v>0</v>
      </c>
      <c r="AD843" s="119">
        <f t="shared" si="471"/>
        <v>0</v>
      </c>
      <c r="AE843" s="249">
        <f t="shared" si="471"/>
        <v>0</v>
      </c>
    </row>
    <row r="844" spans="1:31" s="110" customFormat="1" ht="43.5" customHeight="1" x14ac:dyDescent="0.3">
      <c r="A844" s="396"/>
      <c r="B844" s="393"/>
      <c r="C844" s="390"/>
      <c r="D844" s="387"/>
      <c r="E844" s="384"/>
      <c r="F844" s="174" t="s">
        <v>380</v>
      </c>
      <c r="G844" s="177"/>
      <c r="H844" s="177"/>
      <c r="I844" s="177"/>
      <c r="J844" s="177"/>
      <c r="K844" s="177"/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  <c r="X844" s="177"/>
      <c r="Y844" s="177"/>
      <c r="Z844" s="177"/>
      <c r="AA844" s="177"/>
      <c r="AB844" s="177"/>
      <c r="AC844" s="177"/>
      <c r="AD844" s="177"/>
      <c r="AE844" s="254"/>
    </row>
    <row r="845" spans="1:31" s="110" customFormat="1" ht="69.75" customHeight="1" x14ac:dyDescent="0.3">
      <c r="A845" s="394"/>
      <c r="B845" s="391"/>
      <c r="C845" s="388"/>
      <c r="D845" s="385"/>
      <c r="E845" s="382"/>
      <c r="F845" s="170" t="s">
        <v>378</v>
      </c>
      <c r="G845" s="184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  <c r="AC845" s="125"/>
      <c r="AD845" s="121"/>
      <c r="AE845" s="258"/>
    </row>
    <row r="846" spans="1:31" s="110" customFormat="1" ht="69.75" customHeight="1" x14ac:dyDescent="0.3">
      <c r="A846" s="395"/>
      <c r="B846" s="392"/>
      <c r="C846" s="389"/>
      <c r="D846" s="386"/>
      <c r="E846" s="383"/>
      <c r="F846" s="171" t="s">
        <v>379</v>
      </c>
      <c r="G846" s="119">
        <f>G847-G845</f>
        <v>0</v>
      </c>
      <c r="H846" s="122">
        <f t="shared" ref="H846:AE846" si="472">H847-H845</f>
        <v>0</v>
      </c>
      <c r="I846" s="122">
        <f t="shared" si="472"/>
        <v>0</v>
      </c>
      <c r="J846" s="122">
        <f t="shared" si="472"/>
        <v>0</v>
      </c>
      <c r="K846" s="122">
        <f t="shared" si="472"/>
        <v>0</v>
      </c>
      <c r="L846" s="122">
        <f t="shared" si="472"/>
        <v>0</v>
      </c>
      <c r="M846" s="122">
        <f t="shared" si="472"/>
        <v>0</v>
      </c>
      <c r="N846" s="122">
        <f t="shared" si="472"/>
        <v>0</v>
      </c>
      <c r="O846" s="122">
        <f t="shared" si="472"/>
        <v>0</v>
      </c>
      <c r="P846" s="122">
        <f t="shared" si="472"/>
        <v>0</v>
      </c>
      <c r="Q846" s="122">
        <f t="shared" si="472"/>
        <v>0</v>
      </c>
      <c r="R846" s="122">
        <f t="shared" si="472"/>
        <v>0</v>
      </c>
      <c r="S846" s="122">
        <f t="shared" si="472"/>
        <v>0</v>
      </c>
      <c r="T846" s="122">
        <f t="shared" si="472"/>
        <v>0</v>
      </c>
      <c r="U846" s="122">
        <f t="shared" si="472"/>
        <v>0</v>
      </c>
      <c r="V846" s="122">
        <f t="shared" si="472"/>
        <v>0</v>
      </c>
      <c r="W846" s="122">
        <f t="shared" si="472"/>
        <v>0</v>
      </c>
      <c r="X846" s="122">
        <f t="shared" si="472"/>
        <v>0</v>
      </c>
      <c r="Y846" s="122">
        <f t="shared" si="472"/>
        <v>0</v>
      </c>
      <c r="Z846" s="122">
        <f t="shared" si="472"/>
        <v>0</v>
      </c>
      <c r="AA846" s="122">
        <f t="shared" si="472"/>
        <v>0</v>
      </c>
      <c r="AB846" s="122">
        <f t="shared" si="472"/>
        <v>0</v>
      </c>
      <c r="AC846" s="122">
        <f t="shared" si="472"/>
        <v>0</v>
      </c>
      <c r="AD846" s="119">
        <f t="shared" si="472"/>
        <v>0</v>
      </c>
      <c r="AE846" s="249">
        <f t="shared" si="472"/>
        <v>0</v>
      </c>
    </row>
    <row r="847" spans="1:31" s="110" customFormat="1" ht="69.75" customHeight="1" x14ac:dyDescent="0.3">
      <c r="A847" s="396"/>
      <c r="B847" s="393"/>
      <c r="C847" s="390"/>
      <c r="D847" s="387"/>
      <c r="E847" s="384"/>
      <c r="F847" s="174" t="s">
        <v>380</v>
      </c>
      <c r="G847" s="177"/>
      <c r="H847" s="177"/>
      <c r="I847" s="177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  <c r="AA847" s="177"/>
      <c r="AB847" s="177"/>
      <c r="AC847" s="177"/>
      <c r="AD847" s="177"/>
      <c r="AE847" s="254"/>
    </row>
    <row r="848" spans="1:31" s="110" customFormat="1" ht="43.5" customHeight="1" x14ac:dyDescent="0.3">
      <c r="A848" s="394"/>
      <c r="B848" s="391"/>
      <c r="C848" s="388"/>
      <c r="D848" s="385"/>
      <c r="E848" s="382"/>
      <c r="F848" s="170" t="s">
        <v>378</v>
      </c>
      <c r="G848" s="184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  <c r="AC848" s="125"/>
      <c r="AD848" s="121"/>
      <c r="AE848" s="258"/>
    </row>
    <row r="849" spans="1:31" s="110" customFormat="1" ht="43.5" customHeight="1" x14ac:dyDescent="0.3">
      <c r="A849" s="395"/>
      <c r="B849" s="392"/>
      <c r="C849" s="389"/>
      <c r="D849" s="386"/>
      <c r="E849" s="383"/>
      <c r="F849" s="171" t="s">
        <v>379</v>
      </c>
      <c r="G849" s="119">
        <f t="shared" ref="G849:AE849" si="473">G850-G848</f>
        <v>0</v>
      </c>
      <c r="H849" s="122">
        <f t="shared" si="473"/>
        <v>0</v>
      </c>
      <c r="I849" s="122">
        <f t="shared" si="473"/>
        <v>0</v>
      </c>
      <c r="J849" s="122">
        <f t="shared" si="473"/>
        <v>0</v>
      </c>
      <c r="K849" s="122">
        <f t="shared" si="473"/>
        <v>0</v>
      </c>
      <c r="L849" s="122">
        <f t="shared" si="473"/>
        <v>0</v>
      </c>
      <c r="M849" s="122">
        <f t="shared" si="473"/>
        <v>0</v>
      </c>
      <c r="N849" s="122">
        <f t="shared" si="473"/>
        <v>0</v>
      </c>
      <c r="O849" s="122">
        <f t="shared" si="473"/>
        <v>0</v>
      </c>
      <c r="P849" s="122">
        <f t="shared" si="473"/>
        <v>0</v>
      </c>
      <c r="Q849" s="122">
        <f t="shared" si="473"/>
        <v>0</v>
      </c>
      <c r="R849" s="122">
        <f t="shared" si="473"/>
        <v>0</v>
      </c>
      <c r="S849" s="122">
        <f t="shared" si="473"/>
        <v>0</v>
      </c>
      <c r="T849" s="122">
        <f t="shared" si="473"/>
        <v>0</v>
      </c>
      <c r="U849" s="122">
        <f t="shared" si="473"/>
        <v>0</v>
      </c>
      <c r="V849" s="122">
        <f t="shared" si="473"/>
        <v>0</v>
      </c>
      <c r="W849" s="122">
        <f t="shared" si="473"/>
        <v>0</v>
      </c>
      <c r="X849" s="122">
        <f t="shared" si="473"/>
        <v>0</v>
      </c>
      <c r="Y849" s="122">
        <f t="shared" si="473"/>
        <v>0</v>
      </c>
      <c r="Z849" s="122">
        <f t="shared" si="473"/>
        <v>0</v>
      </c>
      <c r="AA849" s="122">
        <f t="shared" si="473"/>
        <v>0</v>
      </c>
      <c r="AB849" s="122">
        <f t="shared" si="473"/>
        <v>0</v>
      </c>
      <c r="AC849" s="122">
        <f t="shared" si="473"/>
        <v>0</v>
      </c>
      <c r="AD849" s="119">
        <f t="shared" si="473"/>
        <v>0</v>
      </c>
      <c r="AE849" s="249">
        <f t="shared" si="473"/>
        <v>0</v>
      </c>
    </row>
    <row r="850" spans="1:31" s="110" customFormat="1" ht="43.5" customHeight="1" x14ac:dyDescent="0.3">
      <c r="A850" s="396"/>
      <c r="B850" s="393"/>
      <c r="C850" s="390"/>
      <c r="D850" s="387"/>
      <c r="E850" s="384"/>
      <c r="F850" s="174" t="s">
        <v>380</v>
      </c>
      <c r="G850" s="177"/>
      <c r="H850" s="177"/>
      <c r="I850" s="177"/>
      <c r="J850" s="177"/>
      <c r="K850" s="177"/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  <c r="X850" s="177"/>
      <c r="Y850" s="177"/>
      <c r="Z850" s="177"/>
      <c r="AA850" s="177"/>
      <c r="AB850" s="177"/>
      <c r="AC850" s="177"/>
      <c r="AD850" s="177"/>
      <c r="AE850" s="254"/>
    </row>
    <row r="851" spans="1:31" s="110" customFormat="1" ht="43.5" customHeight="1" x14ac:dyDescent="0.3">
      <c r="A851" s="394"/>
      <c r="B851" s="391"/>
      <c r="C851" s="388"/>
      <c r="D851" s="413"/>
      <c r="E851" s="410"/>
      <c r="F851" s="170" t="s">
        <v>378</v>
      </c>
      <c r="G851" s="184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  <c r="AC851" s="125"/>
      <c r="AD851" s="121"/>
      <c r="AE851" s="258"/>
    </row>
    <row r="852" spans="1:31" s="110" customFormat="1" ht="43.5" customHeight="1" x14ac:dyDescent="0.3">
      <c r="A852" s="395"/>
      <c r="B852" s="392"/>
      <c r="C852" s="389"/>
      <c r="D852" s="414"/>
      <c r="E852" s="411"/>
      <c r="F852" s="171" t="s">
        <v>379</v>
      </c>
      <c r="G852" s="119">
        <f t="shared" ref="G852:AE852" si="474">G853-G851</f>
        <v>0</v>
      </c>
      <c r="H852" s="122">
        <f t="shared" si="474"/>
        <v>0</v>
      </c>
      <c r="I852" s="122">
        <f t="shared" si="474"/>
        <v>0</v>
      </c>
      <c r="J852" s="122">
        <f t="shared" si="474"/>
        <v>0</v>
      </c>
      <c r="K852" s="122">
        <f t="shared" si="474"/>
        <v>0</v>
      </c>
      <c r="L852" s="122">
        <f t="shared" si="474"/>
        <v>0</v>
      </c>
      <c r="M852" s="122">
        <f t="shared" si="474"/>
        <v>0</v>
      </c>
      <c r="N852" s="122">
        <f t="shared" si="474"/>
        <v>0</v>
      </c>
      <c r="O852" s="122">
        <f t="shared" si="474"/>
        <v>0</v>
      </c>
      <c r="P852" s="122">
        <f t="shared" si="474"/>
        <v>0</v>
      </c>
      <c r="Q852" s="122">
        <f t="shared" si="474"/>
        <v>0</v>
      </c>
      <c r="R852" s="122">
        <f t="shared" si="474"/>
        <v>0</v>
      </c>
      <c r="S852" s="122">
        <f t="shared" si="474"/>
        <v>0</v>
      </c>
      <c r="T852" s="122">
        <f t="shared" si="474"/>
        <v>0</v>
      </c>
      <c r="U852" s="122">
        <f t="shared" si="474"/>
        <v>0</v>
      </c>
      <c r="V852" s="122">
        <f t="shared" si="474"/>
        <v>0</v>
      </c>
      <c r="W852" s="122">
        <f t="shared" si="474"/>
        <v>0</v>
      </c>
      <c r="X852" s="122">
        <f t="shared" si="474"/>
        <v>0</v>
      </c>
      <c r="Y852" s="122">
        <f t="shared" si="474"/>
        <v>0</v>
      </c>
      <c r="Z852" s="122">
        <f t="shared" si="474"/>
        <v>0</v>
      </c>
      <c r="AA852" s="122">
        <f t="shared" si="474"/>
        <v>0</v>
      </c>
      <c r="AB852" s="122">
        <f t="shared" si="474"/>
        <v>0</v>
      </c>
      <c r="AC852" s="122">
        <f t="shared" si="474"/>
        <v>0</v>
      </c>
      <c r="AD852" s="119">
        <f t="shared" si="474"/>
        <v>0</v>
      </c>
      <c r="AE852" s="249">
        <f t="shared" si="474"/>
        <v>0</v>
      </c>
    </row>
    <row r="853" spans="1:31" s="110" customFormat="1" ht="43.5" customHeight="1" x14ac:dyDescent="0.3">
      <c r="A853" s="396"/>
      <c r="B853" s="393"/>
      <c r="C853" s="390"/>
      <c r="D853" s="415"/>
      <c r="E853" s="412"/>
      <c r="F853" s="174" t="s">
        <v>380</v>
      </c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Y853" s="177"/>
      <c r="Z853" s="177"/>
      <c r="AA853" s="177"/>
      <c r="AB853" s="177"/>
      <c r="AC853" s="177"/>
      <c r="AD853" s="177"/>
      <c r="AE853" s="254"/>
    </row>
    <row r="854" spans="1:31" s="110" customFormat="1" ht="57.75" customHeight="1" x14ac:dyDescent="0.3">
      <c r="A854" s="394"/>
      <c r="B854" s="391"/>
      <c r="C854" s="388"/>
      <c r="D854" s="385"/>
      <c r="E854" s="382"/>
      <c r="F854" s="170" t="s">
        <v>378</v>
      </c>
      <c r="G854" s="184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  <c r="AC854" s="125"/>
      <c r="AD854" s="121"/>
      <c r="AE854" s="258"/>
    </row>
    <row r="855" spans="1:31" s="110" customFormat="1" ht="57.75" customHeight="1" x14ac:dyDescent="0.3">
      <c r="A855" s="395"/>
      <c r="B855" s="392"/>
      <c r="C855" s="389"/>
      <c r="D855" s="386"/>
      <c r="E855" s="383"/>
      <c r="F855" s="171" t="s">
        <v>379</v>
      </c>
      <c r="G855" s="119">
        <f t="shared" ref="G855:AE855" si="475">G856-G854</f>
        <v>0</v>
      </c>
      <c r="H855" s="122">
        <f t="shared" si="475"/>
        <v>0</v>
      </c>
      <c r="I855" s="122">
        <f t="shared" si="475"/>
        <v>0</v>
      </c>
      <c r="J855" s="122">
        <f t="shared" si="475"/>
        <v>0</v>
      </c>
      <c r="K855" s="122">
        <f t="shared" si="475"/>
        <v>0</v>
      </c>
      <c r="L855" s="122">
        <f t="shared" si="475"/>
        <v>0</v>
      </c>
      <c r="M855" s="122">
        <f t="shared" si="475"/>
        <v>0</v>
      </c>
      <c r="N855" s="122">
        <f t="shared" si="475"/>
        <v>0</v>
      </c>
      <c r="O855" s="122">
        <f t="shared" si="475"/>
        <v>0</v>
      </c>
      <c r="P855" s="122">
        <f t="shared" si="475"/>
        <v>0</v>
      </c>
      <c r="Q855" s="122">
        <f t="shared" si="475"/>
        <v>0</v>
      </c>
      <c r="R855" s="122">
        <f t="shared" si="475"/>
        <v>0</v>
      </c>
      <c r="S855" s="122">
        <f t="shared" si="475"/>
        <v>0</v>
      </c>
      <c r="T855" s="122">
        <f t="shared" si="475"/>
        <v>0</v>
      </c>
      <c r="U855" s="122">
        <f t="shared" si="475"/>
        <v>0</v>
      </c>
      <c r="V855" s="122">
        <f t="shared" si="475"/>
        <v>0</v>
      </c>
      <c r="W855" s="122">
        <f t="shared" si="475"/>
        <v>0</v>
      </c>
      <c r="X855" s="122">
        <f t="shared" si="475"/>
        <v>0</v>
      </c>
      <c r="Y855" s="122">
        <f t="shared" si="475"/>
        <v>0</v>
      </c>
      <c r="Z855" s="122">
        <f t="shared" si="475"/>
        <v>0</v>
      </c>
      <c r="AA855" s="122">
        <f t="shared" si="475"/>
        <v>0</v>
      </c>
      <c r="AB855" s="122">
        <f t="shared" si="475"/>
        <v>0</v>
      </c>
      <c r="AC855" s="122">
        <f t="shared" si="475"/>
        <v>0</v>
      </c>
      <c r="AD855" s="119">
        <f t="shared" si="475"/>
        <v>0</v>
      </c>
      <c r="AE855" s="249">
        <f t="shared" si="475"/>
        <v>0</v>
      </c>
    </row>
    <row r="856" spans="1:31" s="110" customFormat="1" ht="57.75" customHeight="1" x14ac:dyDescent="0.3">
      <c r="A856" s="396"/>
      <c r="B856" s="393"/>
      <c r="C856" s="390"/>
      <c r="D856" s="387"/>
      <c r="E856" s="384"/>
      <c r="F856" s="174" t="s">
        <v>380</v>
      </c>
      <c r="G856" s="177"/>
      <c r="H856" s="177"/>
      <c r="I856" s="177"/>
      <c r="J856" s="177"/>
      <c r="K856" s="177"/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  <c r="X856" s="177"/>
      <c r="Y856" s="177"/>
      <c r="Z856" s="177"/>
      <c r="AA856" s="177"/>
      <c r="AB856" s="177"/>
      <c r="AC856" s="177"/>
      <c r="AD856" s="177"/>
      <c r="AE856" s="254"/>
    </row>
    <row r="857" spans="1:31" s="110" customFormat="1" ht="48" customHeight="1" x14ac:dyDescent="0.3">
      <c r="A857" s="394"/>
      <c r="B857" s="391"/>
      <c r="C857" s="388"/>
      <c r="D857" s="385"/>
      <c r="E857" s="382"/>
      <c r="F857" s="170" t="s">
        <v>378</v>
      </c>
      <c r="G857" s="184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  <c r="AC857" s="125"/>
      <c r="AD857" s="121"/>
      <c r="AE857" s="258"/>
    </row>
    <row r="858" spans="1:31" s="110" customFormat="1" ht="48" customHeight="1" x14ac:dyDescent="0.3">
      <c r="A858" s="395"/>
      <c r="B858" s="392"/>
      <c r="C858" s="389"/>
      <c r="D858" s="386"/>
      <c r="E858" s="383"/>
      <c r="F858" s="171" t="s">
        <v>379</v>
      </c>
      <c r="G858" s="119">
        <f t="shared" ref="G858:AE858" si="476">G859-G857</f>
        <v>0</v>
      </c>
      <c r="H858" s="122">
        <f t="shared" si="476"/>
        <v>0</v>
      </c>
      <c r="I858" s="122">
        <f t="shared" si="476"/>
        <v>0</v>
      </c>
      <c r="J858" s="122">
        <f t="shared" si="476"/>
        <v>0</v>
      </c>
      <c r="K858" s="122">
        <f t="shared" si="476"/>
        <v>0</v>
      </c>
      <c r="L858" s="122">
        <f t="shared" si="476"/>
        <v>0</v>
      </c>
      <c r="M858" s="122">
        <f t="shared" si="476"/>
        <v>0</v>
      </c>
      <c r="N858" s="122">
        <f t="shared" si="476"/>
        <v>0</v>
      </c>
      <c r="O858" s="122">
        <f t="shared" si="476"/>
        <v>0</v>
      </c>
      <c r="P858" s="122">
        <f t="shared" si="476"/>
        <v>0</v>
      </c>
      <c r="Q858" s="122">
        <f t="shared" si="476"/>
        <v>0</v>
      </c>
      <c r="R858" s="122">
        <f t="shared" si="476"/>
        <v>0</v>
      </c>
      <c r="S858" s="122">
        <f t="shared" si="476"/>
        <v>0</v>
      </c>
      <c r="T858" s="122">
        <f t="shared" si="476"/>
        <v>0</v>
      </c>
      <c r="U858" s="122">
        <f t="shared" si="476"/>
        <v>0</v>
      </c>
      <c r="V858" s="122">
        <f t="shared" si="476"/>
        <v>0</v>
      </c>
      <c r="W858" s="122">
        <f t="shared" si="476"/>
        <v>0</v>
      </c>
      <c r="X858" s="122">
        <f t="shared" si="476"/>
        <v>0</v>
      </c>
      <c r="Y858" s="122">
        <f t="shared" si="476"/>
        <v>0</v>
      </c>
      <c r="Z858" s="122">
        <f t="shared" si="476"/>
        <v>0</v>
      </c>
      <c r="AA858" s="122">
        <f t="shared" si="476"/>
        <v>0</v>
      </c>
      <c r="AB858" s="122">
        <f t="shared" si="476"/>
        <v>0</v>
      </c>
      <c r="AC858" s="122">
        <f t="shared" si="476"/>
        <v>0</v>
      </c>
      <c r="AD858" s="119">
        <f t="shared" si="476"/>
        <v>0</v>
      </c>
      <c r="AE858" s="249">
        <f t="shared" si="476"/>
        <v>0</v>
      </c>
    </row>
    <row r="859" spans="1:31" s="110" customFormat="1" ht="48" customHeight="1" x14ac:dyDescent="0.3">
      <c r="A859" s="396"/>
      <c r="B859" s="393"/>
      <c r="C859" s="390"/>
      <c r="D859" s="387"/>
      <c r="E859" s="384"/>
      <c r="F859" s="174" t="s">
        <v>380</v>
      </c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  <c r="X859" s="177"/>
      <c r="Y859" s="177"/>
      <c r="Z859" s="177"/>
      <c r="AA859" s="177"/>
      <c r="AB859" s="177"/>
      <c r="AC859" s="177"/>
      <c r="AD859" s="177"/>
      <c r="AE859" s="254"/>
    </row>
    <row r="860" spans="1:31" s="110" customFormat="1" ht="57" customHeight="1" x14ac:dyDescent="0.3">
      <c r="A860" s="394"/>
      <c r="B860" s="391"/>
      <c r="C860" s="388"/>
      <c r="D860" s="385"/>
      <c r="E860" s="382"/>
      <c r="F860" s="170" t="s">
        <v>378</v>
      </c>
      <c r="G860" s="184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  <c r="AC860" s="125"/>
      <c r="AD860" s="121"/>
      <c r="AE860" s="258"/>
    </row>
    <row r="861" spans="1:31" s="110" customFormat="1" ht="57" customHeight="1" x14ac:dyDescent="0.3">
      <c r="A861" s="395"/>
      <c r="B861" s="392"/>
      <c r="C861" s="389"/>
      <c r="D861" s="386"/>
      <c r="E861" s="383"/>
      <c r="F861" s="171" t="s">
        <v>379</v>
      </c>
      <c r="G861" s="119">
        <f t="shared" ref="G861:AE861" si="477">G862-G860</f>
        <v>0</v>
      </c>
      <c r="H861" s="122">
        <f t="shared" si="477"/>
        <v>0</v>
      </c>
      <c r="I861" s="122">
        <f t="shared" si="477"/>
        <v>0</v>
      </c>
      <c r="J861" s="122">
        <f t="shared" si="477"/>
        <v>0</v>
      </c>
      <c r="K861" s="122">
        <f t="shared" si="477"/>
        <v>0</v>
      </c>
      <c r="L861" s="122">
        <f t="shared" si="477"/>
        <v>0</v>
      </c>
      <c r="M861" s="122">
        <f t="shared" si="477"/>
        <v>0</v>
      </c>
      <c r="N861" s="122">
        <f t="shared" si="477"/>
        <v>0</v>
      </c>
      <c r="O861" s="122">
        <f t="shared" si="477"/>
        <v>0</v>
      </c>
      <c r="P861" s="122">
        <f t="shared" si="477"/>
        <v>0</v>
      </c>
      <c r="Q861" s="122">
        <f t="shared" si="477"/>
        <v>0</v>
      </c>
      <c r="R861" s="122">
        <f t="shared" si="477"/>
        <v>0</v>
      </c>
      <c r="S861" s="122">
        <f t="shared" si="477"/>
        <v>0</v>
      </c>
      <c r="T861" s="122">
        <f t="shared" si="477"/>
        <v>0</v>
      </c>
      <c r="U861" s="122">
        <f t="shared" si="477"/>
        <v>0</v>
      </c>
      <c r="V861" s="122">
        <f t="shared" si="477"/>
        <v>0</v>
      </c>
      <c r="W861" s="122">
        <f t="shared" si="477"/>
        <v>0</v>
      </c>
      <c r="X861" s="122">
        <f t="shared" si="477"/>
        <v>0</v>
      </c>
      <c r="Y861" s="122">
        <f t="shared" si="477"/>
        <v>0</v>
      </c>
      <c r="Z861" s="122">
        <f t="shared" si="477"/>
        <v>0</v>
      </c>
      <c r="AA861" s="122">
        <f t="shared" si="477"/>
        <v>0</v>
      </c>
      <c r="AB861" s="122">
        <f t="shared" si="477"/>
        <v>0</v>
      </c>
      <c r="AC861" s="122">
        <f t="shared" si="477"/>
        <v>0</v>
      </c>
      <c r="AD861" s="119">
        <f t="shared" si="477"/>
        <v>0</v>
      </c>
      <c r="AE861" s="249">
        <f t="shared" si="477"/>
        <v>0</v>
      </c>
    </row>
    <row r="862" spans="1:31" s="110" customFormat="1" ht="57" customHeight="1" x14ac:dyDescent="0.3">
      <c r="A862" s="396"/>
      <c r="B862" s="393"/>
      <c r="C862" s="390"/>
      <c r="D862" s="387"/>
      <c r="E862" s="384"/>
      <c r="F862" s="174" t="s">
        <v>380</v>
      </c>
      <c r="G862" s="177"/>
      <c r="H862" s="177"/>
      <c r="I862" s="177"/>
      <c r="J862" s="177"/>
      <c r="K862" s="177"/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  <c r="X862" s="177"/>
      <c r="Y862" s="177"/>
      <c r="Z862" s="177"/>
      <c r="AA862" s="177"/>
      <c r="AB862" s="177"/>
      <c r="AC862" s="177"/>
      <c r="AD862" s="177"/>
      <c r="AE862" s="254"/>
    </row>
    <row r="863" spans="1:31" s="110" customFormat="1" ht="43.5" customHeight="1" x14ac:dyDescent="0.3">
      <c r="A863" s="394"/>
      <c r="B863" s="391"/>
      <c r="C863" s="388"/>
      <c r="D863" s="385"/>
      <c r="E863" s="382"/>
      <c r="F863" s="170" t="s">
        <v>378</v>
      </c>
      <c r="G863" s="184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  <c r="AC863" s="125"/>
      <c r="AD863" s="121"/>
      <c r="AE863" s="258"/>
    </row>
    <row r="864" spans="1:31" s="110" customFormat="1" ht="43.5" customHeight="1" x14ac:dyDescent="0.3">
      <c r="A864" s="395"/>
      <c r="B864" s="392"/>
      <c r="C864" s="389"/>
      <c r="D864" s="386"/>
      <c r="E864" s="383"/>
      <c r="F864" s="171" t="s">
        <v>379</v>
      </c>
      <c r="G864" s="119">
        <f t="shared" ref="G864:AE864" si="478">G865-G863</f>
        <v>0</v>
      </c>
      <c r="H864" s="122">
        <f t="shared" si="478"/>
        <v>0</v>
      </c>
      <c r="I864" s="122">
        <f t="shared" si="478"/>
        <v>0</v>
      </c>
      <c r="J864" s="122">
        <f t="shared" si="478"/>
        <v>0</v>
      </c>
      <c r="K864" s="122">
        <f t="shared" si="478"/>
        <v>0</v>
      </c>
      <c r="L864" s="122">
        <f t="shared" si="478"/>
        <v>0</v>
      </c>
      <c r="M864" s="122">
        <f t="shared" si="478"/>
        <v>0</v>
      </c>
      <c r="N864" s="122">
        <f t="shared" si="478"/>
        <v>0</v>
      </c>
      <c r="O864" s="122">
        <f t="shared" si="478"/>
        <v>0</v>
      </c>
      <c r="P864" s="122">
        <f t="shared" si="478"/>
        <v>0</v>
      </c>
      <c r="Q864" s="122">
        <f t="shared" si="478"/>
        <v>0</v>
      </c>
      <c r="R864" s="122">
        <f t="shared" si="478"/>
        <v>0</v>
      </c>
      <c r="S864" s="122">
        <f t="shared" si="478"/>
        <v>0</v>
      </c>
      <c r="T864" s="122">
        <f t="shared" si="478"/>
        <v>0</v>
      </c>
      <c r="U864" s="122">
        <f t="shared" si="478"/>
        <v>0</v>
      </c>
      <c r="V864" s="122">
        <f t="shared" si="478"/>
        <v>0</v>
      </c>
      <c r="W864" s="122">
        <f t="shared" si="478"/>
        <v>0</v>
      </c>
      <c r="X864" s="122">
        <f t="shared" si="478"/>
        <v>0</v>
      </c>
      <c r="Y864" s="122">
        <f t="shared" si="478"/>
        <v>0</v>
      </c>
      <c r="Z864" s="122">
        <f t="shared" si="478"/>
        <v>0</v>
      </c>
      <c r="AA864" s="122">
        <f t="shared" si="478"/>
        <v>0</v>
      </c>
      <c r="AB864" s="122">
        <f t="shared" si="478"/>
        <v>0</v>
      </c>
      <c r="AC864" s="122">
        <f t="shared" si="478"/>
        <v>0</v>
      </c>
      <c r="AD864" s="119">
        <f t="shared" si="478"/>
        <v>0</v>
      </c>
      <c r="AE864" s="249">
        <f t="shared" si="478"/>
        <v>0</v>
      </c>
    </row>
    <row r="865" spans="1:31" s="110" customFormat="1" ht="43.5" customHeight="1" x14ac:dyDescent="0.3">
      <c r="A865" s="396"/>
      <c r="B865" s="393"/>
      <c r="C865" s="390"/>
      <c r="D865" s="387"/>
      <c r="E865" s="384"/>
      <c r="F865" s="174" t="s">
        <v>380</v>
      </c>
      <c r="G865" s="177"/>
      <c r="H865" s="177"/>
      <c r="I865" s="177"/>
      <c r="J865" s="177"/>
      <c r="K865" s="177"/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  <c r="X865" s="177"/>
      <c r="Y865" s="177"/>
      <c r="Z865" s="177"/>
      <c r="AA865" s="177"/>
      <c r="AB865" s="177"/>
      <c r="AC865" s="177"/>
      <c r="AD865" s="177"/>
      <c r="AE865" s="254"/>
    </row>
    <row r="866" spans="1:31" s="110" customFormat="1" ht="43.5" customHeight="1" x14ac:dyDescent="0.3">
      <c r="A866" s="394"/>
      <c r="B866" s="391"/>
      <c r="C866" s="388"/>
      <c r="D866" s="385"/>
      <c r="E866" s="382"/>
      <c r="F866" s="170" t="s">
        <v>378</v>
      </c>
      <c r="G866" s="184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  <c r="AC866" s="125"/>
      <c r="AD866" s="121"/>
      <c r="AE866" s="258"/>
    </row>
    <row r="867" spans="1:31" s="110" customFormat="1" ht="43.5" customHeight="1" x14ac:dyDescent="0.3">
      <c r="A867" s="395"/>
      <c r="B867" s="392"/>
      <c r="C867" s="389"/>
      <c r="D867" s="386"/>
      <c r="E867" s="383"/>
      <c r="F867" s="171" t="s">
        <v>379</v>
      </c>
      <c r="G867" s="119">
        <f t="shared" ref="G867:AE867" si="479">G868-G866</f>
        <v>0</v>
      </c>
      <c r="H867" s="122">
        <f t="shared" si="479"/>
        <v>0</v>
      </c>
      <c r="I867" s="122">
        <f t="shared" si="479"/>
        <v>0</v>
      </c>
      <c r="J867" s="122">
        <f t="shared" si="479"/>
        <v>0</v>
      </c>
      <c r="K867" s="122">
        <f t="shared" si="479"/>
        <v>0</v>
      </c>
      <c r="L867" s="122">
        <f t="shared" si="479"/>
        <v>0</v>
      </c>
      <c r="M867" s="122">
        <f t="shared" si="479"/>
        <v>0</v>
      </c>
      <c r="N867" s="122">
        <f t="shared" si="479"/>
        <v>0</v>
      </c>
      <c r="O867" s="122">
        <f t="shared" si="479"/>
        <v>0</v>
      </c>
      <c r="P867" s="122">
        <f t="shared" si="479"/>
        <v>0</v>
      </c>
      <c r="Q867" s="122">
        <f t="shared" si="479"/>
        <v>0</v>
      </c>
      <c r="R867" s="122">
        <f t="shared" si="479"/>
        <v>0</v>
      </c>
      <c r="S867" s="122">
        <f t="shared" si="479"/>
        <v>0</v>
      </c>
      <c r="T867" s="122">
        <f t="shared" si="479"/>
        <v>0</v>
      </c>
      <c r="U867" s="122">
        <f t="shared" si="479"/>
        <v>0</v>
      </c>
      <c r="V867" s="122">
        <f t="shared" si="479"/>
        <v>0</v>
      </c>
      <c r="W867" s="122">
        <f t="shared" si="479"/>
        <v>0</v>
      </c>
      <c r="X867" s="122">
        <f t="shared" si="479"/>
        <v>0</v>
      </c>
      <c r="Y867" s="122">
        <f t="shared" si="479"/>
        <v>0</v>
      </c>
      <c r="Z867" s="122">
        <f t="shared" si="479"/>
        <v>0</v>
      </c>
      <c r="AA867" s="122">
        <f t="shared" si="479"/>
        <v>0</v>
      </c>
      <c r="AB867" s="122">
        <f t="shared" si="479"/>
        <v>0</v>
      </c>
      <c r="AC867" s="122">
        <f t="shared" si="479"/>
        <v>0</v>
      </c>
      <c r="AD867" s="119">
        <f t="shared" si="479"/>
        <v>0</v>
      </c>
      <c r="AE867" s="249">
        <f t="shared" si="479"/>
        <v>0</v>
      </c>
    </row>
    <row r="868" spans="1:31" s="110" customFormat="1" ht="43.5" customHeight="1" x14ac:dyDescent="0.3">
      <c r="A868" s="396"/>
      <c r="B868" s="393"/>
      <c r="C868" s="390"/>
      <c r="D868" s="387"/>
      <c r="E868" s="384"/>
      <c r="F868" s="174" t="s">
        <v>380</v>
      </c>
      <c r="G868" s="177"/>
      <c r="H868" s="177"/>
      <c r="I868" s="177"/>
      <c r="J868" s="177"/>
      <c r="K868" s="177"/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7"/>
      <c r="Z868" s="177"/>
      <c r="AA868" s="177"/>
      <c r="AB868" s="177"/>
      <c r="AC868" s="177"/>
      <c r="AD868" s="177"/>
      <c r="AE868" s="254"/>
    </row>
    <row r="869" spans="1:31" s="110" customFormat="1" ht="49.5" customHeight="1" x14ac:dyDescent="0.3">
      <c r="A869" s="394"/>
      <c r="B869" s="391"/>
      <c r="C869" s="388"/>
      <c r="D869" s="385"/>
      <c r="E869" s="382"/>
      <c r="F869" s="170" t="s">
        <v>378</v>
      </c>
      <c r="G869" s="184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  <c r="AC869" s="125"/>
      <c r="AD869" s="121"/>
      <c r="AE869" s="258"/>
    </row>
    <row r="870" spans="1:31" s="110" customFormat="1" ht="49.5" customHeight="1" x14ac:dyDescent="0.3">
      <c r="A870" s="395"/>
      <c r="B870" s="392"/>
      <c r="C870" s="389"/>
      <c r="D870" s="386"/>
      <c r="E870" s="383"/>
      <c r="F870" s="171" t="s">
        <v>379</v>
      </c>
      <c r="G870" s="119">
        <f t="shared" ref="G870:AE870" si="480">G871-G869</f>
        <v>0</v>
      </c>
      <c r="H870" s="122">
        <f t="shared" si="480"/>
        <v>0</v>
      </c>
      <c r="I870" s="122">
        <f t="shared" si="480"/>
        <v>0</v>
      </c>
      <c r="J870" s="122">
        <f t="shared" si="480"/>
        <v>0</v>
      </c>
      <c r="K870" s="122">
        <f t="shared" si="480"/>
        <v>0</v>
      </c>
      <c r="L870" s="122">
        <f t="shared" si="480"/>
        <v>0</v>
      </c>
      <c r="M870" s="122">
        <f t="shared" si="480"/>
        <v>0</v>
      </c>
      <c r="N870" s="122">
        <f t="shared" si="480"/>
        <v>0</v>
      </c>
      <c r="O870" s="122">
        <f t="shared" si="480"/>
        <v>0</v>
      </c>
      <c r="P870" s="122">
        <f t="shared" si="480"/>
        <v>0</v>
      </c>
      <c r="Q870" s="122">
        <f t="shared" si="480"/>
        <v>0</v>
      </c>
      <c r="R870" s="122">
        <f t="shared" si="480"/>
        <v>0</v>
      </c>
      <c r="S870" s="122">
        <f t="shared" si="480"/>
        <v>0</v>
      </c>
      <c r="T870" s="122">
        <f t="shared" si="480"/>
        <v>0</v>
      </c>
      <c r="U870" s="122">
        <f t="shared" si="480"/>
        <v>0</v>
      </c>
      <c r="V870" s="122">
        <f t="shared" si="480"/>
        <v>0</v>
      </c>
      <c r="W870" s="122">
        <f t="shared" si="480"/>
        <v>0</v>
      </c>
      <c r="X870" s="122">
        <f t="shared" si="480"/>
        <v>0</v>
      </c>
      <c r="Y870" s="122">
        <f t="shared" si="480"/>
        <v>0</v>
      </c>
      <c r="Z870" s="122">
        <f t="shared" si="480"/>
        <v>0</v>
      </c>
      <c r="AA870" s="122">
        <f t="shared" si="480"/>
        <v>0</v>
      </c>
      <c r="AB870" s="122">
        <f t="shared" si="480"/>
        <v>0</v>
      </c>
      <c r="AC870" s="122">
        <f t="shared" si="480"/>
        <v>0</v>
      </c>
      <c r="AD870" s="119">
        <f t="shared" si="480"/>
        <v>0</v>
      </c>
      <c r="AE870" s="249">
        <f t="shared" si="480"/>
        <v>0</v>
      </c>
    </row>
    <row r="871" spans="1:31" s="110" customFormat="1" ht="49.5" customHeight="1" x14ac:dyDescent="0.3">
      <c r="A871" s="396"/>
      <c r="B871" s="393"/>
      <c r="C871" s="390"/>
      <c r="D871" s="387"/>
      <c r="E871" s="384"/>
      <c r="F871" s="174" t="s">
        <v>380</v>
      </c>
      <c r="G871" s="177"/>
      <c r="H871" s="177"/>
      <c r="I871" s="177"/>
      <c r="J871" s="177"/>
      <c r="K871" s="177"/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  <c r="X871" s="177"/>
      <c r="Y871" s="177"/>
      <c r="Z871" s="177"/>
      <c r="AA871" s="177"/>
      <c r="AB871" s="177"/>
      <c r="AC871" s="177"/>
      <c r="AD871" s="177"/>
      <c r="AE871" s="254"/>
    </row>
    <row r="872" spans="1:31" s="110" customFormat="1" ht="48.75" customHeight="1" x14ac:dyDescent="0.3">
      <c r="A872" s="394"/>
      <c r="B872" s="391"/>
      <c r="C872" s="388"/>
      <c r="D872" s="385"/>
      <c r="E872" s="382"/>
      <c r="F872" s="170" t="s">
        <v>378</v>
      </c>
      <c r="G872" s="184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  <c r="AC872" s="125"/>
      <c r="AD872" s="121"/>
      <c r="AE872" s="258"/>
    </row>
    <row r="873" spans="1:31" s="110" customFormat="1" ht="48.75" customHeight="1" x14ac:dyDescent="0.3">
      <c r="A873" s="395"/>
      <c r="B873" s="392"/>
      <c r="C873" s="389"/>
      <c r="D873" s="386"/>
      <c r="E873" s="383"/>
      <c r="F873" s="171" t="s">
        <v>379</v>
      </c>
      <c r="G873" s="119">
        <f t="shared" ref="G873:AE873" si="481">G874-G872</f>
        <v>0</v>
      </c>
      <c r="H873" s="122">
        <f t="shared" si="481"/>
        <v>0</v>
      </c>
      <c r="I873" s="122">
        <f t="shared" si="481"/>
        <v>0</v>
      </c>
      <c r="J873" s="122">
        <f t="shared" si="481"/>
        <v>0</v>
      </c>
      <c r="K873" s="122">
        <f t="shared" si="481"/>
        <v>0</v>
      </c>
      <c r="L873" s="122">
        <f t="shared" si="481"/>
        <v>0</v>
      </c>
      <c r="M873" s="122">
        <f t="shared" si="481"/>
        <v>0</v>
      </c>
      <c r="N873" s="122">
        <f t="shared" si="481"/>
        <v>0</v>
      </c>
      <c r="O873" s="122">
        <f t="shared" si="481"/>
        <v>0</v>
      </c>
      <c r="P873" s="122">
        <f t="shared" si="481"/>
        <v>0</v>
      </c>
      <c r="Q873" s="122">
        <f t="shared" si="481"/>
        <v>0</v>
      </c>
      <c r="R873" s="122">
        <f t="shared" si="481"/>
        <v>0</v>
      </c>
      <c r="S873" s="122">
        <f t="shared" si="481"/>
        <v>0</v>
      </c>
      <c r="T873" s="122">
        <f t="shared" si="481"/>
        <v>0</v>
      </c>
      <c r="U873" s="122">
        <f t="shared" si="481"/>
        <v>0</v>
      </c>
      <c r="V873" s="122">
        <f t="shared" si="481"/>
        <v>0</v>
      </c>
      <c r="W873" s="122">
        <f t="shared" si="481"/>
        <v>0</v>
      </c>
      <c r="X873" s="122">
        <f t="shared" si="481"/>
        <v>0</v>
      </c>
      <c r="Y873" s="122">
        <f t="shared" si="481"/>
        <v>0</v>
      </c>
      <c r="Z873" s="122">
        <f t="shared" si="481"/>
        <v>0</v>
      </c>
      <c r="AA873" s="122">
        <f t="shared" si="481"/>
        <v>0</v>
      </c>
      <c r="AB873" s="122">
        <f t="shared" si="481"/>
        <v>0</v>
      </c>
      <c r="AC873" s="122">
        <f t="shared" si="481"/>
        <v>0</v>
      </c>
      <c r="AD873" s="119">
        <f t="shared" si="481"/>
        <v>0</v>
      </c>
      <c r="AE873" s="249">
        <f t="shared" si="481"/>
        <v>0</v>
      </c>
    </row>
    <row r="874" spans="1:31" s="110" customFormat="1" ht="48.75" customHeight="1" x14ac:dyDescent="0.3">
      <c r="A874" s="396"/>
      <c r="B874" s="393"/>
      <c r="C874" s="390"/>
      <c r="D874" s="387"/>
      <c r="E874" s="384"/>
      <c r="F874" s="174" t="s">
        <v>380</v>
      </c>
      <c r="G874" s="177"/>
      <c r="H874" s="177"/>
      <c r="I874" s="177"/>
      <c r="J874" s="177"/>
      <c r="K874" s="177"/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  <c r="X874" s="177"/>
      <c r="Y874" s="177"/>
      <c r="Z874" s="177"/>
      <c r="AA874" s="177"/>
      <c r="AB874" s="177"/>
      <c r="AC874" s="177"/>
      <c r="AD874" s="177"/>
      <c r="AE874" s="254"/>
    </row>
    <row r="875" spans="1:31" s="110" customFormat="1" ht="43.5" customHeight="1" x14ac:dyDescent="0.3">
      <c r="A875" s="394"/>
      <c r="B875" s="391"/>
      <c r="C875" s="388"/>
      <c r="D875" s="416"/>
      <c r="E875" s="403"/>
      <c r="F875" s="170" t="s">
        <v>378</v>
      </c>
      <c r="G875" s="184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  <c r="AC875" s="125"/>
      <c r="AD875" s="121"/>
      <c r="AE875" s="258"/>
    </row>
    <row r="876" spans="1:31" s="110" customFormat="1" ht="43.5" customHeight="1" x14ac:dyDescent="0.3">
      <c r="A876" s="395"/>
      <c r="B876" s="392"/>
      <c r="C876" s="389"/>
      <c r="D876" s="417"/>
      <c r="E876" s="404"/>
      <c r="F876" s="171" t="s">
        <v>379</v>
      </c>
      <c r="G876" s="119">
        <f t="shared" ref="G876:AE876" si="482">G877-G875</f>
        <v>0</v>
      </c>
      <c r="H876" s="122">
        <f t="shared" si="482"/>
        <v>0</v>
      </c>
      <c r="I876" s="122">
        <f t="shared" si="482"/>
        <v>0</v>
      </c>
      <c r="J876" s="122">
        <f t="shared" si="482"/>
        <v>0</v>
      </c>
      <c r="K876" s="122">
        <f t="shared" si="482"/>
        <v>0</v>
      </c>
      <c r="L876" s="122">
        <f t="shared" si="482"/>
        <v>0</v>
      </c>
      <c r="M876" s="122">
        <f t="shared" si="482"/>
        <v>0</v>
      </c>
      <c r="N876" s="122">
        <f t="shared" si="482"/>
        <v>0</v>
      </c>
      <c r="O876" s="122">
        <f t="shared" si="482"/>
        <v>0</v>
      </c>
      <c r="P876" s="122">
        <f t="shared" si="482"/>
        <v>0</v>
      </c>
      <c r="Q876" s="122">
        <f t="shared" si="482"/>
        <v>0</v>
      </c>
      <c r="R876" s="122">
        <f t="shared" si="482"/>
        <v>0</v>
      </c>
      <c r="S876" s="122">
        <f t="shared" si="482"/>
        <v>0</v>
      </c>
      <c r="T876" s="122">
        <f t="shared" si="482"/>
        <v>0</v>
      </c>
      <c r="U876" s="122">
        <f t="shared" si="482"/>
        <v>0</v>
      </c>
      <c r="V876" s="122">
        <f t="shared" si="482"/>
        <v>0</v>
      </c>
      <c r="W876" s="122">
        <f t="shared" si="482"/>
        <v>0</v>
      </c>
      <c r="X876" s="122">
        <f t="shared" si="482"/>
        <v>0</v>
      </c>
      <c r="Y876" s="122">
        <f t="shared" si="482"/>
        <v>0</v>
      </c>
      <c r="Z876" s="122">
        <f t="shared" si="482"/>
        <v>0</v>
      </c>
      <c r="AA876" s="122">
        <f t="shared" si="482"/>
        <v>0</v>
      </c>
      <c r="AB876" s="122">
        <f t="shared" si="482"/>
        <v>0</v>
      </c>
      <c r="AC876" s="122">
        <f t="shared" si="482"/>
        <v>0</v>
      </c>
      <c r="AD876" s="119">
        <f t="shared" si="482"/>
        <v>0</v>
      </c>
      <c r="AE876" s="249">
        <f t="shared" si="482"/>
        <v>0</v>
      </c>
    </row>
    <row r="877" spans="1:31" s="110" customFormat="1" ht="43.5" customHeight="1" x14ac:dyDescent="0.3">
      <c r="A877" s="396"/>
      <c r="B877" s="393"/>
      <c r="C877" s="390"/>
      <c r="D877" s="418"/>
      <c r="E877" s="405"/>
      <c r="F877" s="174" t="s">
        <v>380</v>
      </c>
      <c r="G877" s="177"/>
      <c r="H877" s="177"/>
      <c r="I877" s="177"/>
      <c r="J877" s="177"/>
      <c r="K877" s="177"/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  <c r="X877" s="177"/>
      <c r="Y877" s="177"/>
      <c r="Z877" s="177"/>
      <c r="AA877" s="177"/>
      <c r="AB877" s="177"/>
      <c r="AC877" s="177"/>
      <c r="AD877" s="177"/>
      <c r="AE877" s="254"/>
    </row>
    <row r="878" spans="1:31" s="110" customFormat="1" ht="53.25" customHeight="1" x14ac:dyDescent="0.3">
      <c r="A878" s="394"/>
      <c r="B878" s="391"/>
      <c r="C878" s="388"/>
      <c r="D878" s="416"/>
      <c r="E878" s="403"/>
      <c r="F878" s="170" t="s">
        <v>378</v>
      </c>
      <c r="G878" s="184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  <c r="AC878" s="125"/>
      <c r="AD878" s="121"/>
      <c r="AE878" s="258"/>
    </row>
    <row r="879" spans="1:31" s="110" customFormat="1" ht="53.25" customHeight="1" x14ac:dyDescent="0.3">
      <c r="A879" s="395"/>
      <c r="B879" s="392"/>
      <c r="C879" s="389"/>
      <c r="D879" s="417"/>
      <c r="E879" s="404"/>
      <c r="F879" s="171" t="s">
        <v>379</v>
      </c>
      <c r="G879" s="119">
        <f t="shared" ref="G879:AE879" si="483">G880-G878</f>
        <v>0</v>
      </c>
      <c r="H879" s="122">
        <f t="shared" si="483"/>
        <v>0</v>
      </c>
      <c r="I879" s="122">
        <f t="shared" si="483"/>
        <v>0</v>
      </c>
      <c r="J879" s="122">
        <f t="shared" si="483"/>
        <v>0</v>
      </c>
      <c r="K879" s="122">
        <f t="shared" si="483"/>
        <v>0</v>
      </c>
      <c r="L879" s="122">
        <f t="shared" si="483"/>
        <v>0</v>
      </c>
      <c r="M879" s="122">
        <f t="shared" si="483"/>
        <v>0</v>
      </c>
      <c r="N879" s="122">
        <f t="shared" si="483"/>
        <v>0</v>
      </c>
      <c r="O879" s="122">
        <f t="shared" si="483"/>
        <v>0</v>
      </c>
      <c r="P879" s="122">
        <f t="shared" si="483"/>
        <v>0</v>
      </c>
      <c r="Q879" s="122">
        <f t="shared" si="483"/>
        <v>0</v>
      </c>
      <c r="R879" s="122">
        <f t="shared" si="483"/>
        <v>0</v>
      </c>
      <c r="S879" s="122">
        <f t="shared" si="483"/>
        <v>0</v>
      </c>
      <c r="T879" s="122">
        <f t="shared" si="483"/>
        <v>0</v>
      </c>
      <c r="U879" s="122">
        <f t="shared" si="483"/>
        <v>0</v>
      </c>
      <c r="V879" s="122">
        <f t="shared" si="483"/>
        <v>0</v>
      </c>
      <c r="W879" s="122">
        <f t="shared" si="483"/>
        <v>0</v>
      </c>
      <c r="X879" s="122">
        <f t="shared" si="483"/>
        <v>0</v>
      </c>
      <c r="Y879" s="122">
        <f t="shared" si="483"/>
        <v>0</v>
      </c>
      <c r="Z879" s="122">
        <f t="shared" si="483"/>
        <v>0</v>
      </c>
      <c r="AA879" s="122">
        <f t="shared" si="483"/>
        <v>0</v>
      </c>
      <c r="AB879" s="122">
        <f t="shared" si="483"/>
        <v>0</v>
      </c>
      <c r="AC879" s="122">
        <f t="shared" si="483"/>
        <v>0</v>
      </c>
      <c r="AD879" s="119">
        <f t="shared" si="483"/>
        <v>0</v>
      </c>
      <c r="AE879" s="249">
        <f t="shared" si="483"/>
        <v>0</v>
      </c>
    </row>
    <row r="880" spans="1:31" s="110" customFormat="1" ht="53.25" customHeight="1" x14ac:dyDescent="0.3">
      <c r="A880" s="396"/>
      <c r="B880" s="393"/>
      <c r="C880" s="390"/>
      <c r="D880" s="418"/>
      <c r="E880" s="405"/>
      <c r="F880" s="174" t="s">
        <v>380</v>
      </c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  <c r="V880" s="177"/>
      <c r="W880" s="177"/>
      <c r="X880" s="177"/>
      <c r="Y880" s="177"/>
      <c r="Z880" s="177"/>
      <c r="AA880" s="177"/>
      <c r="AB880" s="177"/>
      <c r="AC880" s="177"/>
      <c r="AD880" s="177"/>
      <c r="AE880" s="254"/>
    </row>
    <row r="881" spans="1:31" s="110" customFormat="1" ht="62.25" customHeight="1" x14ac:dyDescent="0.3">
      <c r="A881" s="394"/>
      <c r="B881" s="391"/>
      <c r="C881" s="388"/>
      <c r="D881" s="385"/>
      <c r="E881" s="382"/>
      <c r="F881" s="170" t="s">
        <v>378</v>
      </c>
      <c r="G881" s="184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  <c r="AC881" s="125"/>
      <c r="AD881" s="121"/>
      <c r="AE881" s="258"/>
    </row>
    <row r="882" spans="1:31" s="110" customFormat="1" ht="62.25" customHeight="1" x14ac:dyDescent="0.3">
      <c r="A882" s="395"/>
      <c r="B882" s="392"/>
      <c r="C882" s="389"/>
      <c r="D882" s="386"/>
      <c r="E882" s="383"/>
      <c r="F882" s="171" t="s">
        <v>379</v>
      </c>
      <c r="G882" s="119">
        <f>G883-G881</f>
        <v>0</v>
      </c>
      <c r="H882" s="122">
        <f t="shared" ref="H882:AE882" si="484">H883-H881</f>
        <v>0</v>
      </c>
      <c r="I882" s="122">
        <f t="shared" si="484"/>
        <v>0</v>
      </c>
      <c r="J882" s="122">
        <f t="shared" si="484"/>
        <v>0</v>
      </c>
      <c r="K882" s="122">
        <f t="shared" si="484"/>
        <v>0</v>
      </c>
      <c r="L882" s="122">
        <f t="shared" si="484"/>
        <v>0</v>
      </c>
      <c r="M882" s="122">
        <f t="shared" si="484"/>
        <v>0</v>
      </c>
      <c r="N882" s="122">
        <f t="shared" si="484"/>
        <v>0</v>
      </c>
      <c r="O882" s="122">
        <f t="shared" si="484"/>
        <v>0</v>
      </c>
      <c r="P882" s="122">
        <f t="shared" si="484"/>
        <v>0</v>
      </c>
      <c r="Q882" s="122">
        <f t="shared" si="484"/>
        <v>0</v>
      </c>
      <c r="R882" s="122">
        <f t="shared" si="484"/>
        <v>0</v>
      </c>
      <c r="S882" s="122">
        <f t="shared" si="484"/>
        <v>0</v>
      </c>
      <c r="T882" s="122">
        <f t="shared" si="484"/>
        <v>0</v>
      </c>
      <c r="U882" s="122">
        <f t="shared" si="484"/>
        <v>0</v>
      </c>
      <c r="V882" s="122">
        <f t="shared" si="484"/>
        <v>0</v>
      </c>
      <c r="W882" s="122">
        <f t="shared" si="484"/>
        <v>0</v>
      </c>
      <c r="X882" s="122">
        <f t="shared" si="484"/>
        <v>0</v>
      </c>
      <c r="Y882" s="122">
        <f t="shared" si="484"/>
        <v>0</v>
      </c>
      <c r="Z882" s="122">
        <f t="shared" si="484"/>
        <v>0</v>
      </c>
      <c r="AA882" s="122">
        <f t="shared" si="484"/>
        <v>0</v>
      </c>
      <c r="AB882" s="122">
        <f t="shared" si="484"/>
        <v>0</v>
      </c>
      <c r="AC882" s="122">
        <f t="shared" si="484"/>
        <v>0</v>
      </c>
      <c r="AD882" s="119">
        <f t="shared" si="484"/>
        <v>0</v>
      </c>
      <c r="AE882" s="249">
        <f t="shared" si="484"/>
        <v>0</v>
      </c>
    </row>
    <row r="883" spans="1:31" s="110" customFormat="1" ht="62.25" customHeight="1" x14ac:dyDescent="0.3">
      <c r="A883" s="396"/>
      <c r="B883" s="393"/>
      <c r="C883" s="390"/>
      <c r="D883" s="387"/>
      <c r="E883" s="384"/>
      <c r="F883" s="174" t="s">
        <v>380</v>
      </c>
      <c r="G883" s="177"/>
      <c r="H883" s="177"/>
      <c r="I883" s="177"/>
      <c r="J883" s="177"/>
      <c r="K883" s="177"/>
      <c r="L883" s="177"/>
      <c r="M883" s="177"/>
      <c r="N883" s="177"/>
      <c r="O883" s="177"/>
      <c r="P883" s="177"/>
      <c r="Q883" s="177"/>
      <c r="R883" s="177"/>
      <c r="S883" s="177"/>
      <c r="T883" s="177"/>
      <c r="U883" s="177"/>
      <c r="V883" s="177"/>
      <c r="W883" s="177"/>
      <c r="X883" s="177"/>
      <c r="Y883" s="177"/>
      <c r="Z883" s="177"/>
      <c r="AA883" s="177"/>
      <c r="AB883" s="177"/>
      <c r="AC883" s="177"/>
      <c r="AD883" s="177"/>
      <c r="AE883" s="254"/>
    </row>
    <row r="884" spans="1:31" s="110" customFormat="1" ht="51.75" customHeight="1" x14ac:dyDescent="0.3">
      <c r="A884" s="394"/>
      <c r="B884" s="391"/>
      <c r="C884" s="388"/>
      <c r="D884" s="385"/>
      <c r="E884" s="382"/>
      <c r="F884" s="170" t="s">
        <v>378</v>
      </c>
      <c r="G884" s="184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  <c r="AC884" s="125"/>
      <c r="AD884" s="121"/>
      <c r="AE884" s="258"/>
    </row>
    <row r="885" spans="1:31" s="110" customFormat="1" ht="51.75" customHeight="1" x14ac:dyDescent="0.3">
      <c r="A885" s="395"/>
      <c r="B885" s="392"/>
      <c r="C885" s="389"/>
      <c r="D885" s="386"/>
      <c r="E885" s="383"/>
      <c r="F885" s="171" t="s">
        <v>379</v>
      </c>
      <c r="G885" s="119">
        <f t="shared" ref="G885:AE885" si="485">G886-G884</f>
        <v>0</v>
      </c>
      <c r="H885" s="122">
        <f t="shared" si="485"/>
        <v>0</v>
      </c>
      <c r="I885" s="122">
        <f t="shared" si="485"/>
        <v>0</v>
      </c>
      <c r="J885" s="122">
        <f t="shared" si="485"/>
        <v>0</v>
      </c>
      <c r="K885" s="122">
        <f t="shared" si="485"/>
        <v>0</v>
      </c>
      <c r="L885" s="122">
        <f t="shared" si="485"/>
        <v>0</v>
      </c>
      <c r="M885" s="122">
        <f t="shared" si="485"/>
        <v>0</v>
      </c>
      <c r="N885" s="122">
        <f t="shared" si="485"/>
        <v>0</v>
      </c>
      <c r="O885" s="122">
        <f t="shared" si="485"/>
        <v>0</v>
      </c>
      <c r="P885" s="122">
        <f t="shared" si="485"/>
        <v>0</v>
      </c>
      <c r="Q885" s="122">
        <f t="shared" si="485"/>
        <v>0</v>
      </c>
      <c r="R885" s="122">
        <f t="shared" si="485"/>
        <v>0</v>
      </c>
      <c r="S885" s="122">
        <f t="shared" si="485"/>
        <v>0</v>
      </c>
      <c r="T885" s="122">
        <f t="shared" si="485"/>
        <v>0</v>
      </c>
      <c r="U885" s="122">
        <f t="shared" si="485"/>
        <v>0</v>
      </c>
      <c r="V885" s="122">
        <f t="shared" si="485"/>
        <v>0</v>
      </c>
      <c r="W885" s="122">
        <f t="shared" si="485"/>
        <v>0</v>
      </c>
      <c r="X885" s="122">
        <f t="shared" si="485"/>
        <v>0</v>
      </c>
      <c r="Y885" s="122">
        <f t="shared" si="485"/>
        <v>0</v>
      </c>
      <c r="Z885" s="122">
        <f t="shared" si="485"/>
        <v>0</v>
      </c>
      <c r="AA885" s="122">
        <f t="shared" si="485"/>
        <v>0</v>
      </c>
      <c r="AB885" s="122">
        <f t="shared" si="485"/>
        <v>0</v>
      </c>
      <c r="AC885" s="122">
        <f t="shared" si="485"/>
        <v>0</v>
      </c>
      <c r="AD885" s="119">
        <f t="shared" si="485"/>
        <v>0</v>
      </c>
      <c r="AE885" s="249">
        <f t="shared" si="485"/>
        <v>0</v>
      </c>
    </row>
    <row r="886" spans="1:31" s="110" customFormat="1" ht="51.75" customHeight="1" x14ac:dyDescent="0.3">
      <c r="A886" s="396"/>
      <c r="B886" s="393"/>
      <c r="C886" s="390"/>
      <c r="D886" s="387"/>
      <c r="E886" s="384"/>
      <c r="F886" s="174" t="s">
        <v>380</v>
      </c>
      <c r="G886" s="177"/>
      <c r="H886" s="177"/>
      <c r="I886" s="177"/>
      <c r="J886" s="177"/>
      <c r="K886" s="177"/>
      <c r="L886" s="177"/>
      <c r="M886" s="177"/>
      <c r="N886" s="177"/>
      <c r="O886" s="177"/>
      <c r="P886" s="177"/>
      <c r="Q886" s="177"/>
      <c r="R886" s="177"/>
      <c r="S886" s="177"/>
      <c r="T886" s="177"/>
      <c r="U886" s="177"/>
      <c r="V886" s="177"/>
      <c r="W886" s="177"/>
      <c r="X886" s="177"/>
      <c r="Y886" s="177"/>
      <c r="Z886" s="177"/>
      <c r="AA886" s="177"/>
      <c r="AB886" s="177"/>
      <c r="AC886" s="177"/>
      <c r="AD886" s="177"/>
      <c r="AE886" s="254"/>
    </row>
    <row r="887" spans="1:31" s="110" customFormat="1" ht="66" customHeight="1" x14ac:dyDescent="0.3">
      <c r="A887" s="394"/>
      <c r="B887" s="391"/>
      <c r="C887" s="388"/>
      <c r="D887" s="385"/>
      <c r="E887" s="382"/>
      <c r="F887" s="170" t="s">
        <v>378</v>
      </c>
      <c r="G887" s="184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  <c r="AC887" s="125"/>
      <c r="AD887" s="121"/>
      <c r="AE887" s="258"/>
    </row>
    <row r="888" spans="1:31" s="110" customFormat="1" ht="66" customHeight="1" x14ac:dyDescent="0.3">
      <c r="A888" s="395"/>
      <c r="B888" s="392"/>
      <c r="C888" s="389"/>
      <c r="D888" s="386"/>
      <c r="E888" s="383"/>
      <c r="F888" s="171" t="s">
        <v>379</v>
      </c>
      <c r="G888" s="119">
        <f t="shared" ref="G888:AE888" si="486">G889-G887</f>
        <v>0</v>
      </c>
      <c r="H888" s="122">
        <f t="shared" si="486"/>
        <v>0</v>
      </c>
      <c r="I888" s="122">
        <f t="shared" si="486"/>
        <v>0</v>
      </c>
      <c r="J888" s="122">
        <f t="shared" si="486"/>
        <v>0</v>
      </c>
      <c r="K888" s="122">
        <f t="shared" si="486"/>
        <v>0</v>
      </c>
      <c r="L888" s="122">
        <f t="shared" si="486"/>
        <v>0</v>
      </c>
      <c r="M888" s="122">
        <f t="shared" si="486"/>
        <v>0</v>
      </c>
      <c r="N888" s="122">
        <f t="shared" si="486"/>
        <v>0</v>
      </c>
      <c r="O888" s="122">
        <f t="shared" si="486"/>
        <v>0</v>
      </c>
      <c r="P888" s="122">
        <f t="shared" si="486"/>
        <v>0</v>
      </c>
      <c r="Q888" s="122">
        <f t="shared" si="486"/>
        <v>0</v>
      </c>
      <c r="R888" s="122">
        <f t="shared" si="486"/>
        <v>0</v>
      </c>
      <c r="S888" s="122">
        <f t="shared" si="486"/>
        <v>0</v>
      </c>
      <c r="T888" s="122">
        <f t="shared" si="486"/>
        <v>0</v>
      </c>
      <c r="U888" s="122">
        <f t="shared" si="486"/>
        <v>0</v>
      </c>
      <c r="V888" s="122">
        <f t="shared" si="486"/>
        <v>0</v>
      </c>
      <c r="W888" s="122">
        <f t="shared" si="486"/>
        <v>0</v>
      </c>
      <c r="X888" s="122">
        <f t="shared" si="486"/>
        <v>0</v>
      </c>
      <c r="Y888" s="122">
        <f t="shared" si="486"/>
        <v>0</v>
      </c>
      <c r="Z888" s="122">
        <f t="shared" si="486"/>
        <v>0</v>
      </c>
      <c r="AA888" s="122">
        <f t="shared" si="486"/>
        <v>0</v>
      </c>
      <c r="AB888" s="122">
        <f t="shared" si="486"/>
        <v>0</v>
      </c>
      <c r="AC888" s="122">
        <f t="shared" si="486"/>
        <v>0</v>
      </c>
      <c r="AD888" s="119">
        <f t="shared" si="486"/>
        <v>0</v>
      </c>
      <c r="AE888" s="249">
        <f t="shared" si="486"/>
        <v>0</v>
      </c>
    </row>
    <row r="889" spans="1:31" s="110" customFormat="1" ht="66" customHeight="1" x14ac:dyDescent="0.3">
      <c r="A889" s="396"/>
      <c r="B889" s="393"/>
      <c r="C889" s="390"/>
      <c r="D889" s="387"/>
      <c r="E889" s="384"/>
      <c r="F889" s="174" t="s">
        <v>380</v>
      </c>
      <c r="G889" s="287"/>
      <c r="H889" s="287"/>
      <c r="I889" s="287"/>
      <c r="J889" s="287"/>
      <c r="K889" s="177"/>
      <c r="L889" s="177"/>
      <c r="M889" s="177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  <c r="AA889" s="177"/>
      <c r="AB889" s="177"/>
      <c r="AC889" s="177"/>
      <c r="AD889" s="177"/>
      <c r="AE889" s="254"/>
    </row>
    <row r="890" spans="1:31" s="110" customFormat="1" ht="43.5" customHeight="1" x14ac:dyDescent="0.3">
      <c r="A890" s="394"/>
      <c r="B890" s="391"/>
      <c r="C890" s="388"/>
      <c r="D890" s="385"/>
      <c r="E890" s="382"/>
      <c r="F890" s="170" t="s">
        <v>378</v>
      </c>
      <c r="G890" s="184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  <c r="AC890" s="125"/>
      <c r="AD890" s="121"/>
      <c r="AE890" s="258"/>
    </row>
    <row r="891" spans="1:31" s="110" customFormat="1" ht="43.5" customHeight="1" x14ac:dyDescent="0.3">
      <c r="A891" s="395"/>
      <c r="B891" s="392"/>
      <c r="C891" s="389"/>
      <c r="D891" s="386"/>
      <c r="E891" s="383"/>
      <c r="F891" s="171" t="s">
        <v>379</v>
      </c>
      <c r="G891" s="119">
        <f t="shared" ref="G891:AE891" si="487">G892-G890</f>
        <v>0</v>
      </c>
      <c r="H891" s="122">
        <f t="shared" si="487"/>
        <v>0</v>
      </c>
      <c r="I891" s="122">
        <f t="shared" si="487"/>
        <v>0</v>
      </c>
      <c r="J891" s="122">
        <f t="shared" si="487"/>
        <v>0</v>
      </c>
      <c r="K891" s="122">
        <f t="shared" si="487"/>
        <v>0</v>
      </c>
      <c r="L891" s="122">
        <f t="shared" si="487"/>
        <v>0</v>
      </c>
      <c r="M891" s="122">
        <f t="shared" si="487"/>
        <v>0</v>
      </c>
      <c r="N891" s="122">
        <f t="shared" si="487"/>
        <v>0</v>
      </c>
      <c r="O891" s="122">
        <f t="shared" si="487"/>
        <v>0</v>
      </c>
      <c r="P891" s="122">
        <f t="shared" si="487"/>
        <v>0</v>
      </c>
      <c r="Q891" s="122">
        <f t="shared" si="487"/>
        <v>0</v>
      </c>
      <c r="R891" s="122">
        <f t="shared" si="487"/>
        <v>0</v>
      </c>
      <c r="S891" s="122">
        <f t="shared" si="487"/>
        <v>0</v>
      </c>
      <c r="T891" s="122">
        <f t="shared" si="487"/>
        <v>0</v>
      </c>
      <c r="U891" s="122">
        <f t="shared" si="487"/>
        <v>0</v>
      </c>
      <c r="V891" s="122">
        <f t="shared" si="487"/>
        <v>0</v>
      </c>
      <c r="W891" s="122">
        <f t="shared" si="487"/>
        <v>0</v>
      </c>
      <c r="X891" s="122">
        <f t="shared" si="487"/>
        <v>0</v>
      </c>
      <c r="Y891" s="122">
        <f t="shared" si="487"/>
        <v>0</v>
      </c>
      <c r="Z891" s="122">
        <f t="shared" si="487"/>
        <v>0</v>
      </c>
      <c r="AA891" s="122">
        <f t="shared" si="487"/>
        <v>0</v>
      </c>
      <c r="AB891" s="122">
        <f t="shared" si="487"/>
        <v>0</v>
      </c>
      <c r="AC891" s="122">
        <f t="shared" si="487"/>
        <v>0</v>
      </c>
      <c r="AD891" s="119">
        <f t="shared" si="487"/>
        <v>0</v>
      </c>
      <c r="AE891" s="249">
        <f t="shared" si="487"/>
        <v>0</v>
      </c>
    </row>
    <row r="892" spans="1:31" s="110" customFormat="1" ht="43.5" customHeight="1" x14ac:dyDescent="0.3">
      <c r="A892" s="396"/>
      <c r="B892" s="393"/>
      <c r="C892" s="390"/>
      <c r="D892" s="387"/>
      <c r="E892" s="384"/>
      <c r="F892" s="174" t="s">
        <v>380</v>
      </c>
      <c r="G892" s="177"/>
      <c r="H892" s="177"/>
      <c r="I892" s="177"/>
      <c r="J892" s="177"/>
      <c r="K892" s="177"/>
      <c r="L892" s="177"/>
      <c r="M892" s="177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  <c r="AA892" s="177"/>
      <c r="AB892" s="177"/>
      <c r="AC892" s="177"/>
      <c r="AD892" s="177"/>
      <c r="AE892" s="254"/>
    </row>
    <row r="893" spans="1:31" s="110" customFormat="1" ht="43.5" customHeight="1" x14ac:dyDescent="0.3">
      <c r="A893" s="394"/>
      <c r="B893" s="391"/>
      <c r="C893" s="388"/>
      <c r="D893" s="416"/>
      <c r="E893" s="403"/>
      <c r="F893" s="170" t="s">
        <v>378</v>
      </c>
      <c r="G893" s="184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  <c r="AC893" s="125"/>
      <c r="AD893" s="121"/>
      <c r="AE893" s="258"/>
    </row>
    <row r="894" spans="1:31" s="110" customFormat="1" ht="43.5" customHeight="1" x14ac:dyDescent="0.3">
      <c r="A894" s="395"/>
      <c r="B894" s="392"/>
      <c r="C894" s="389"/>
      <c r="D894" s="417"/>
      <c r="E894" s="404"/>
      <c r="F894" s="171" t="s">
        <v>379</v>
      </c>
      <c r="G894" s="119">
        <f t="shared" ref="G894:AE894" si="488">G895-G893</f>
        <v>0</v>
      </c>
      <c r="H894" s="122">
        <f t="shared" si="488"/>
        <v>0</v>
      </c>
      <c r="I894" s="122">
        <f t="shared" si="488"/>
        <v>0</v>
      </c>
      <c r="J894" s="122">
        <f t="shared" si="488"/>
        <v>0</v>
      </c>
      <c r="K894" s="122">
        <f t="shared" si="488"/>
        <v>0</v>
      </c>
      <c r="L894" s="122">
        <f t="shared" si="488"/>
        <v>0</v>
      </c>
      <c r="M894" s="122">
        <f t="shared" si="488"/>
        <v>0</v>
      </c>
      <c r="N894" s="122">
        <f t="shared" si="488"/>
        <v>0</v>
      </c>
      <c r="O894" s="122">
        <f t="shared" si="488"/>
        <v>0</v>
      </c>
      <c r="P894" s="122">
        <f t="shared" si="488"/>
        <v>0</v>
      </c>
      <c r="Q894" s="122">
        <f t="shared" si="488"/>
        <v>0</v>
      </c>
      <c r="R894" s="122">
        <f t="shared" si="488"/>
        <v>0</v>
      </c>
      <c r="S894" s="122">
        <f t="shared" si="488"/>
        <v>0</v>
      </c>
      <c r="T894" s="122">
        <f t="shared" si="488"/>
        <v>0</v>
      </c>
      <c r="U894" s="122">
        <f t="shared" si="488"/>
        <v>0</v>
      </c>
      <c r="V894" s="122">
        <f t="shared" si="488"/>
        <v>0</v>
      </c>
      <c r="W894" s="122">
        <f t="shared" si="488"/>
        <v>0</v>
      </c>
      <c r="X894" s="122">
        <f t="shared" si="488"/>
        <v>0</v>
      </c>
      <c r="Y894" s="122">
        <f t="shared" si="488"/>
        <v>0</v>
      </c>
      <c r="Z894" s="122">
        <f t="shared" si="488"/>
        <v>0</v>
      </c>
      <c r="AA894" s="122">
        <f t="shared" si="488"/>
        <v>0</v>
      </c>
      <c r="AB894" s="122">
        <f t="shared" si="488"/>
        <v>0</v>
      </c>
      <c r="AC894" s="122">
        <f t="shared" si="488"/>
        <v>0</v>
      </c>
      <c r="AD894" s="119">
        <f t="shared" si="488"/>
        <v>0</v>
      </c>
      <c r="AE894" s="249">
        <f t="shared" si="488"/>
        <v>0</v>
      </c>
    </row>
    <row r="895" spans="1:31" s="110" customFormat="1" ht="43.5" customHeight="1" x14ac:dyDescent="0.3">
      <c r="A895" s="396"/>
      <c r="B895" s="393"/>
      <c r="C895" s="390"/>
      <c r="D895" s="418"/>
      <c r="E895" s="405"/>
      <c r="F895" s="174" t="s">
        <v>380</v>
      </c>
      <c r="G895" s="177"/>
      <c r="H895" s="177"/>
      <c r="I895" s="177"/>
      <c r="J895" s="177"/>
      <c r="K895" s="177"/>
      <c r="L895" s="177"/>
      <c r="M895" s="177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  <c r="AA895" s="177"/>
      <c r="AB895" s="177"/>
      <c r="AC895" s="177"/>
      <c r="AD895" s="177"/>
      <c r="AE895" s="254"/>
    </row>
    <row r="896" spans="1:31" s="110" customFormat="1" ht="56.25" customHeight="1" x14ac:dyDescent="0.3">
      <c r="A896" s="394"/>
      <c r="B896" s="391"/>
      <c r="C896" s="388"/>
      <c r="D896" s="385"/>
      <c r="E896" s="382"/>
      <c r="F896" s="170" t="s">
        <v>378</v>
      </c>
      <c r="G896" s="184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  <c r="AC896" s="125"/>
      <c r="AD896" s="121"/>
      <c r="AE896" s="258"/>
    </row>
    <row r="897" spans="1:31" s="110" customFormat="1" ht="56.25" customHeight="1" x14ac:dyDescent="0.3">
      <c r="A897" s="395"/>
      <c r="B897" s="392"/>
      <c r="C897" s="389"/>
      <c r="D897" s="386"/>
      <c r="E897" s="383"/>
      <c r="F897" s="171" t="s">
        <v>379</v>
      </c>
      <c r="G897" s="119">
        <f t="shared" ref="G897:AE897" si="489">G898-G896</f>
        <v>0</v>
      </c>
      <c r="H897" s="122">
        <f t="shared" si="489"/>
        <v>0</v>
      </c>
      <c r="I897" s="122">
        <f t="shared" si="489"/>
        <v>0</v>
      </c>
      <c r="J897" s="122">
        <f t="shared" si="489"/>
        <v>0</v>
      </c>
      <c r="K897" s="122">
        <f t="shared" si="489"/>
        <v>0</v>
      </c>
      <c r="L897" s="122">
        <f t="shared" si="489"/>
        <v>0</v>
      </c>
      <c r="M897" s="122">
        <f t="shared" si="489"/>
        <v>0</v>
      </c>
      <c r="N897" s="122">
        <f t="shared" si="489"/>
        <v>0</v>
      </c>
      <c r="O897" s="122">
        <f t="shared" si="489"/>
        <v>0</v>
      </c>
      <c r="P897" s="122">
        <f t="shared" si="489"/>
        <v>0</v>
      </c>
      <c r="Q897" s="122">
        <f t="shared" si="489"/>
        <v>0</v>
      </c>
      <c r="R897" s="122">
        <f t="shared" si="489"/>
        <v>0</v>
      </c>
      <c r="S897" s="122">
        <f t="shared" si="489"/>
        <v>0</v>
      </c>
      <c r="T897" s="122">
        <f t="shared" si="489"/>
        <v>0</v>
      </c>
      <c r="U897" s="122">
        <f t="shared" si="489"/>
        <v>0</v>
      </c>
      <c r="V897" s="122">
        <f t="shared" si="489"/>
        <v>0</v>
      </c>
      <c r="W897" s="122">
        <f t="shared" si="489"/>
        <v>0</v>
      </c>
      <c r="X897" s="122">
        <f t="shared" si="489"/>
        <v>0</v>
      </c>
      <c r="Y897" s="122">
        <f t="shared" si="489"/>
        <v>0</v>
      </c>
      <c r="Z897" s="122">
        <f t="shared" si="489"/>
        <v>0</v>
      </c>
      <c r="AA897" s="122">
        <f t="shared" si="489"/>
        <v>0</v>
      </c>
      <c r="AB897" s="122">
        <f t="shared" si="489"/>
        <v>0</v>
      </c>
      <c r="AC897" s="122">
        <f t="shared" si="489"/>
        <v>0</v>
      </c>
      <c r="AD897" s="119">
        <f t="shared" si="489"/>
        <v>0</v>
      </c>
      <c r="AE897" s="249">
        <f t="shared" si="489"/>
        <v>0</v>
      </c>
    </row>
    <row r="898" spans="1:31" s="110" customFormat="1" ht="56.25" customHeight="1" x14ac:dyDescent="0.3">
      <c r="A898" s="396"/>
      <c r="B898" s="393"/>
      <c r="C898" s="390"/>
      <c r="D898" s="387"/>
      <c r="E898" s="384"/>
      <c r="F898" s="174" t="s">
        <v>380</v>
      </c>
      <c r="G898" s="177"/>
      <c r="H898" s="177"/>
      <c r="I898" s="177"/>
      <c r="J898" s="177"/>
      <c r="K898" s="177"/>
      <c r="L898" s="177"/>
      <c r="M898" s="177"/>
      <c r="N898" s="177"/>
      <c r="O898" s="177"/>
      <c r="P898" s="177"/>
      <c r="Q898" s="177"/>
      <c r="R898" s="177"/>
      <c r="S898" s="177"/>
      <c r="T898" s="177"/>
      <c r="U898" s="177"/>
      <c r="V898" s="177"/>
      <c r="W898" s="177"/>
      <c r="X898" s="177"/>
      <c r="Y898" s="177"/>
      <c r="Z898" s="177"/>
      <c r="AA898" s="177"/>
      <c r="AB898" s="177"/>
      <c r="AC898" s="177"/>
      <c r="AD898" s="177"/>
      <c r="AE898" s="254"/>
    </row>
    <row r="899" spans="1:31" s="110" customFormat="1" ht="43.5" customHeight="1" x14ac:dyDescent="0.3">
      <c r="A899" s="394"/>
      <c r="B899" s="391"/>
      <c r="C899" s="388"/>
      <c r="D899" s="416"/>
      <c r="E899" s="403"/>
      <c r="F899" s="170" t="s">
        <v>378</v>
      </c>
      <c r="G899" s="184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  <c r="AC899" s="125"/>
      <c r="AD899" s="121"/>
      <c r="AE899" s="258"/>
    </row>
    <row r="900" spans="1:31" s="110" customFormat="1" ht="43.5" customHeight="1" x14ac:dyDescent="0.3">
      <c r="A900" s="395"/>
      <c r="B900" s="392"/>
      <c r="C900" s="389"/>
      <c r="D900" s="417"/>
      <c r="E900" s="404"/>
      <c r="F900" s="171" t="s">
        <v>379</v>
      </c>
      <c r="G900" s="119">
        <f t="shared" ref="G900:AE900" si="490">G901-G899</f>
        <v>0</v>
      </c>
      <c r="H900" s="122">
        <f t="shared" si="490"/>
        <v>0</v>
      </c>
      <c r="I900" s="122">
        <f t="shared" si="490"/>
        <v>0</v>
      </c>
      <c r="J900" s="122">
        <f t="shared" si="490"/>
        <v>0</v>
      </c>
      <c r="K900" s="122">
        <f t="shared" si="490"/>
        <v>0</v>
      </c>
      <c r="L900" s="122">
        <f t="shared" si="490"/>
        <v>0</v>
      </c>
      <c r="M900" s="122">
        <f t="shared" si="490"/>
        <v>0</v>
      </c>
      <c r="N900" s="122">
        <f t="shared" si="490"/>
        <v>0</v>
      </c>
      <c r="O900" s="122">
        <f t="shared" si="490"/>
        <v>0</v>
      </c>
      <c r="P900" s="122">
        <f t="shared" si="490"/>
        <v>0</v>
      </c>
      <c r="Q900" s="122">
        <f t="shared" si="490"/>
        <v>0</v>
      </c>
      <c r="R900" s="122">
        <f t="shared" si="490"/>
        <v>0</v>
      </c>
      <c r="S900" s="122">
        <f t="shared" si="490"/>
        <v>0</v>
      </c>
      <c r="T900" s="122">
        <f t="shared" si="490"/>
        <v>0</v>
      </c>
      <c r="U900" s="122">
        <f t="shared" si="490"/>
        <v>0</v>
      </c>
      <c r="V900" s="122">
        <f t="shared" si="490"/>
        <v>0</v>
      </c>
      <c r="W900" s="122">
        <f t="shared" si="490"/>
        <v>0</v>
      </c>
      <c r="X900" s="122">
        <f t="shared" si="490"/>
        <v>0</v>
      </c>
      <c r="Y900" s="122">
        <f t="shared" si="490"/>
        <v>0</v>
      </c>
      <c r="Z900" s="122">
        <f t="shared" si="490"/>
        <v>0</v>
      </c>
      <c r="AA900" s="122">
        <f t="shared" si="490"/>
        <v>0</v>
      </c>
      <c r="AB900" s="122">
        <f t="shared" si="490"/>
        <v>0</v>
      </c>
      <c r="AC900" s="122">
        <f t="shared" si="490"/>
        <v>0</v>
      </c>
      <c r="AD900" s="119">
        <f t="shared" si="490"/>
        <v>0</v>
      </c>
      <c r="AE900" s="249">
        <f t="shared" si="490"/>
        <v>0</v>
      </c>
    </row>
    <row r="901" spans="1:31" s="110" customFormat="1" ht="43.5" customHeight="1" x14ac:dyDescent="0.3">
      <c r="A901" s="396"/>
      <c r="B901" s="393"/>
      <c r="C901" s="390"/>
      <c r="D901" s="418"/>
      <c r="E901" s="405"/>
      <c r="F901" s="174" t="s">
        <v>380</v>
      </c>
      <c r="G901" s="177"/>
      <c r="H901" s="177"/>
      <c r="I901" s="177"/>
      <c r="J901" s="177"/>
      <c r="K901" s="177"/>
      <c r="L901" s="177"/>
      <c r="M901" s="177"/>
      <c r="N901" s="177"/>
      <c r="O901" s="177"/>
      <c r="P901" s="177"/>
      <c r="Q901" s="177"/>
      <c r="R901" s="177"/>
      <c r="S901" s="177"/>
      <c r="T901" s="177"/>
      <c r="U901" s="177"/>
      <c r="V901" s="177"/>
      <c r="W901" s="177"/>
      <c r="X901" s="177"/>
      <c r="Y901" s="177"/>
      <c r="Z901" s="177"/>
      <c r="AA901" s="177"/>
      <c r="AB901" s="177"/>
      <c r="AC901" s="177"/>
      <c r="AD901" s="177"/>
      <c r="AE901" s="254"/>
    </row>
    <row r="902" spans="1:31" s="110" customFormat="1" ht="43.5" customHeight="1" x14ac:dyDescent="0.3">
      <c r="A902" s="394"/>
      <c r="B902" s="391"/>
      <c r="C902" s="388"/>
      <c r="D902" s="385"/>
      <c r="E902" s="382"/>
      <c r="F902" s="170" t="s">
        <v>378</v>
      </c>
      <c r="G902" s="184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  <c r="AC902" s="125"/>
      <c r="AD902" s="121"/>
      <c r="AE902" s="258"/>
    </row>
    <row r="903" spans="1:31" s="110" customFormat="1" ht="43.5" customHeight="1" x14ac:dyDescent="0.3">
      <c r="A903" s="395"/>
      <c r="B903" s="392"/>
      <c r="C903" s="389"/>
      <c r="D903" s="386"/>
      <c r="E903" s="383"/>
      <c r="F903" s="171" t="s">
        <v>379</v>
      </c>
      <c r="G903" s="119">
        <f t="shared" ref="G903:AE903" si="491">G904-G902</f>
        <v>0</v>
      </c>
      <c r="H903" s="122">
        <f t="shared" si="491"/>
        <v>0</v>
      </c>
      <c r="I903" s="122">
        <f t="shared" si="491"/>
        <v>0</v>
      </c>
      <c r="J903" s="122">
        <f t="shared" si="491"/>
        <v>0</v>
      </c>
      <c r="K903" s="122">
        <f t="shared" si="491"/>
        <v>0</v>
      </c>
      <c r="L903" s="122">
        <f t="shared" si="491"/>
        <v>0</v>
      </c>
      <c r="M903" s="122">
        <f t="shared" si="491"/>
        <v>0</v>
      </c>
      <c r="N903" s="122">
        <f t="shared" si="491"/>
        <v>0</v>
      </c>
      <c r="O903" s="122">
        <f t="shared" si="491"/>
        <v>0</v>
      </c>
      <c r="P903" s="122">
        <f t="shared" si="491"/>
        <v>0</v>
      </c>
      <c r="Q903" s="122">
        <f t="shared" si="491"/>
        <v>0</v>
      </c>
      <c r="R903" s="122">
        <f t="shared" si="491"/>
        <v>0</v>
      </c>
      <c r="S903" s="122">
        <f t="shared" si="491"/>
        <v>0</v>
      </c>
      <c r="T903" s="122">
        <f t="shared" si="491"/>
        <v>0</v>
      </c>
      <c r="U903" s="122">
        <f t="shared" si="491"/>
        <v>0</v>
      </c>
      <c r="V903" s="122">
        <f t="shared" si="491"/>
        <v>0</v>
      </c>
      <c r="W903" s="122">
        <f t="shared" si="491"/>
        <v>0</v>
      </c>
      <c r="X903" s="122">
        <f t="shared" si="491"/>
        <v>0</v>
      </c>
      <c r="Y903" s="122">
        <f t="shared" si="491"/>
        <v>0</v>
      </c>
      <c r="Z903" s="122">
        <f t="shared" si="491"/>
        <v>0</v>
      </c>
      <c r="AA903" s="122">
        <f t="shared" si="491"/>
        <v>0</v>
      </c>
      <c r="AB903" s="122">
        <f t="shared" si="491"/>
        <v>0</v>
      </c>
      <c r="AC903" s="122">
        <f t="shared" si="491"/>
        <v>0</v>
      </c>
      <c r="AD903" s="119">
        <f t="shared" si="491"/>
        <v>0</v>
      </c>
      <c r="AE903" s="249">
        <f t="shared" si="491"/>
        <v>0</v>
      </c>
    </row>
    <row r="904" spans="1:31" s="110" customFormat="1" ht="43.5" customHeight="1" x14ac:dyDescent="0.3">
      <c r="A904" s="396"/>
      <c r="B904" s="393"/>
      <c r="C904" s="390"/>
      <c r="D904" s="387"/>
      <c r="E904" s="384"/>
      <c r="F904" s="174" t="s">
        <v>380</v>
      </c>
      <c r="G904" s="177"/>
      <c r="H904" s="177"/>
      <c r="I904" s="177"/>
      <c r="J904" s="177"/>
      <c r="K904" s="177"/>
      <c r="L904" s="177"/>
      <c r="M904" s="177"/>
      <c r="N904" s="177"/>
      <c r="O904" s="177"/>
      <c r="P904" s="177"/>
      <c r="Q904" s="177"/>
      <c r="R904" s="177"/>
      <c r="S904" s="177"/>
      <c r="T904" s="177"/>
      <c r="U904" s="177"/>
      <c r="V904" s="177"/>
      <c r="W904" s="177"/>
      <c r="X904" s="177"/>
      <c r="Y904" s="177"/>
      <c r="Z904" s="177"/>
      <c r="AA904" s="177"/>
      <c r="AB904" s="177"/>
      <c r="AC904" s="177"/>
      <c r="AD904" s="177"/>
      <c r="AE904" s="254"/>
    </row>
    <row r="905" spans="1:31" s="110" customFormat="1" ht="43.5" customHeight="1" x14ac:dyDescent="0.3">
      <c r="A905" s="394"/>
      <c r="B905" s="391"/>
      <c r="C905" s="388"/>
      <c r="D905" s="385"/>
      <c r="E905" s="382"/>
      <c r="F905" s="170" t="s">
        <v>378</v>
      </c>
      <c r="G905" s="184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  <c r="AC905" s="125"/>
      <c r="AD905" s="121"/>
      <c r="AE905" s="258"/>
    </row>
    <row r="906" spans="1:31" s="110" customFormat="1" ht="43.5" customHeight="1" x14ac:dyDescent="0.3">
      <c r="A906" s="395"/>
      <c r="B906" s="392"/>
      <c r="C906" s="389"/>
      <c r="D906" s="386"/>
      <c r="E906" s="383"/>
      <c r="F906" s="171" t="s">
        <v>379</v>
      </c>
      <c r="G906" s="119">
        <f t="shared" ref="G906:AE906" si="492">G907-G905</f>
        <v>0</v>
      </c>
      <c r="H906" s="122">
        <f t="shared" si="492"/>
        <v>0</v>
      </c>
      <c r="I906" s="122">
        <f t="shared" si="492"/>
        <v>0</v>
      </c>
      <c r="J906" s="122">
        <f t="shared" si="492"/>
        <v>0</v>
      </c>
      <c r="K906" s="122">
        <f t="shared" si="492"/>
        <v>0</v>
      </c>
      <c r="L906" s="122">
        <f t="shared" si="492"/>
        <v>0</v>
      </c>
      <c r="M906" s="122">
        <f t="shared" si="492"/>
        <v>0</v>
      </c>
      <c r="N906" s="122">
        <f t="shared" si="492"/>
        <v>0</v>
      </c>
      <c r="O906" s="122">
        <f t="shared" si="492"/>
        <v>0</v>
      </c>
      <c r="P906" s="122">
        <f t="shared" si="492"/>
        <v>0</v>
      </c>
      <c r="Q906" s="122">
        <f t="shared" si="492"/>
        <v>0</v>
      </c>
      <c r="R906" s="122">
        <f t="shared" si="492"/>
        <v>0</v>
      </c>
      <c r="S906" s="122">
        <f t="shared" si="492"/>
        <v>0</v>
      </c>
      <c r="T906" s="122">
        <f t="shared" si="492"/>
        <v>0</v>
      </c>
      <c r="U906" s="122">
        <f t="shared" si="492"/>
        <v>0</v>
      </c>
      <c r="V906" s="122">
        <f t="shared" si="492"/>
        <v>0</v>
      </c>
      <c r="W906" s="122">
        <f t="shared" si="492"/>
        <v>0</v>
      </c>
      <c r="X906" s="122">
        <f t="shared" si="492"/>
        <v>0</v>
      </c>
      <c r="Y906" s="122">
        <f t="shared" si="492"/>
        <v>0</v>
      </c>
      <c r="Z906" s="122">
        <f t="shared" si="492"/>
        <v>0</v>
      </c>
      <c r="AA906" s="122">
        <f t="shared" si="492"/>
        <v>0</v>
      </c>
      <c r="AB906" s="122">
        <f t="shared" si="492"/>
        <v>0</v>
      </c>
      <c r="AC906" s="122">
        <f t="shared" si="492"/>
        <v>0</v>
      </c>
      <c r="AD906" s="119">
        <f t="shared" si="492"/>
        <v>0</v>
      </c>
      <c r="AE906" s="249">
        <f t="shared" si="492"/>
        <v>0</v>
      </c>
    </row>
    <row r="907" spans="1:31" s="110" customFormat="1" ht="43.5" customHeight="1" x14ac:dyDescent="0.3">
      <c r="A907" s="396"/>
      <c r="B907" s="393"/>
      <c r="C907" s="390"/>
      <c r="D907" s="387"/>
      <c r="E907" s="384"/>
      <c r="F907" s="174" t="s">
        <v>380</v>
      </c>
      <c r="G907" s="177"/>
      <c r="H907" s="177"/>
      <c r="I907" s="177"/>
      <c r="J907" s="177"/>
      <c r="K907" s="177"/>
      <c r="L907" s="177"/>
      <c r="M907" s="177"/>
      <c r="N907" s="177"/>
      <c r="O907" s="177"/>
      <c r="P907" s="177"/>
      <c r="Q907" s="177"/>
      <c r="R907" s="177"/>
      <c r="S907" s="177"/>
      <c r="T907" s="177"/>
      <c r="U907" s="177"/>
      <c r="V907" s="177"/>
      <c r="W907" s="177"/>
      <c r="X907" s="177"/>
      <c r="Y907" s="177"/>
      <c r="Z907" s="177"/>
      <c r="AA907" s="177"/>
      <c r="AB907" s="177"/>
      <c r="AC907" s="177"/>
      <c r="AD907" s="177"/>
      <c r="AE907" s="254"/>
    </row>
    <row r="908" spans="1:31" s="110" customFormat="1" ht="45.75" customHeight="1" x14ac:dyDescent="0.3">
      <c r="A908" s="394"/>
      <c r="B908" s="391"/>
      <c r="C908" s="388"/>
      <c r="D908" s="419"/>
      <c r="E908" s="407"/>
      <c r="F908" s="170" t="s">
        <v>378</v>
      </c>
      <c r="G908" s="184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  <c r="AC908" s="125"/>
      <c r="AD908" s="121"/>
      <c r="AE908" s="258"/>
    </row>
    <row r="909" spans="1:31" s="110" customFormat="1" ht="45.75" customHeight="1" x14ac:dyDescent="0.3">
      <c r="A909" s="395"/>
      <c r="B909" s="392"/>
      <c r="C909" s="389"/>
      <c r="D909" s="420"/>
      <c r="E909" s="408"/>
      <c r="F909" s="171" t="s">
        <v>379</v>
      </c>
      <c r="G909" s="119">
        <f>G910-G908</f>
        <v>0</v>
      </c>
      <c r="H909" s="122">
        <f t="shared" ref="H909:AE909" si="493">H910-H908</f>
        <v>0</v>
      </c>
      <c r="I909" s="122">
        <f>I910-I908</f>
        <v>0</v>
      </c>
      <c r="J909" s="122">
        <f t="shared" si="493"/>
        <v>0</v>
      </c>
      <c r="K909" s="122">
        <f t="shared" si="493"/>
        <v>0</v>
      </c>
      <c r="L909" s="122">
        <f t="shared" si="493"/>
        <v>0</v>
      </c>
      <c r="M909" s="122">
        <f t="shared" si="493"/>
        <v>0</v>
      </c>
      <c r="N909" s="122">
        <f t="shared" si="493"/>
        <v>0</v>
      </c>
      <c r="O909" s="122">
        <f t="shared" si="493"/>
        <v>0</v>
      </c>
      <c r="P909" s="122">
        <f t="shared" si="493"/>
        <v>0</v>
      </c>
      <c r="Q909" s="122">
        <f t="shared" si="493"/>
        <v>0</v>
      </c>
      <c r="R909" s="122">
        <f t="shared" si="493"/>
        <v>0</v>
      </c>
      <c r="S909" s="122">
        <f t="shared" si="493"/>
        <v>0</v>
      </c>
      <c r="T909" s="122">
        <f t="shared" si="493"/>
        <v>0</v>
      </c>
      <c r="U909" s="122">
        <f t="shared" si="493"/>
        <v>0</v>
      </c>
      <c r="V909" s="122">
        <f t="shared" si="493"/>
        <v>0</v>
      </c>
      <c r="W909" s="122">
        <f t="shared" si="493"/>
        <v>0</v>
      </c>
      <c r="X909" s="122">
        <f t="shared" si="493"/>
        <v>0</v>
      </c>
      <c r="Y909" s="122">
        <f t="shared" si="493"/>
        <v>0</v>
      </c>
      <c r="Z909" s="122">
        <f t="shared" si="493"/>
        <v>0</v>
      </c>
      <c r="AA909" s="122">
        <f t="shared" si="493"/>
        <v>0</v>
      </c>
      <c r="AB909" s="122">
        <f t="shared" si="493"/>
        <v>0</v>
      </c>
      <c r="AC909" s="122">
        <f t="shared" si="493"/>
        <v>0</v>
      </c>
      <c r="AD909" s="119">
        <f t="shared" si="493"/>
        <v>0</v>
      </c>
      <c r="AE909" s="249">
        <f t="shared" si="493"/>
        <v>0</v>
      </c>
    </row>
    <row r="910" spans="1:31" s="110" customFormat="1" ht="45.75" customHeight="1" x14ac:dyDescent="0.3">
      <c r="A910" s="396"/>
      <c r="B910" s="393"/>
      <c r="C910" s="390"/>
      <c r="D910" s="421"/>
      <c r="E910" s="409"/>
      <c r="F910" s="174" t="s">
        <v>380</v>
      </c>
      <c r="G910" s="177"/>
      <c r="H910" s="177"/>
      <c r="I910" s="177"/>
      <c r="J910" s="177"/>
      <c r="K910" s="177"/>
      <c r="L910" s="177"/>
      <c r="M910" s="177"/>
      <c r="N910" s="177"/>
      <c r="O910" s="177"/>
      <c r="P910" s="177"/>
      <c r="Q910" s="177"/>
      <c r="R910" s="177"/>
      <c r="S910" s="177"/>
      <c r="T910" s="177"/>
      <c r="U910" s="177"/>
      <c r="V910" s="177"/>
      <c r="W910" s="177"/>
      <c r="X910" s="177"/>
      <c r="Y910" s="177"/>
      <c r="Z910" s="177"/>
      <c r="AA910" s="177"/>
      <c r="AB910" s="177"/>
      <c r="AC910" s="177"/>
      <c r="AD910" s="177"/>
      <c r="AE910" s="177"/>
    </row>
    <row r="911" spans="1:31" s="110" customFormat="1" ht="43.5" customHeight="1" x14ac:dyDescent="0.3">
      <c r="A911" s="394"/>
      <c r="B911" s="391"/>
      <c r="C911" s="388"/>
      <c r="D911" s="416"/>
      <c r="E911" s="403"/>
      <c r="F911" s="170" t="s">
        <v>378</v>
      </c>
      <c r="G911" s="184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  <c r="AC911" s="125"/>
      <c r="AD911" s="121"/>
      <c r="AE911" s="258"/>
    </row>
    <row r="912" spans="1:31" s="110" customFormat="1" ht="43.5" customHeight="1" x14ac:dyDescent="0.3">
      <c r="A912" s="395"/>
      <c r="B912" s="392"/>
      <c r="C912" s="389"/>
      <c r="D912" s="417"/>
      <c r="E912" s="404"/>
      <c r="F912" s="171" t="s">
        <v>379</v>
      </c>
      <c r="G912" s="119">
        <f t="shared" ref="G912:AE912" si="494">G913-G911</f>
        <v>0</v>
      </c>
      <c r="H912" s="122">
        <f t="shared" si="494"/>
        <v>0</v>
      </c>
      <c r="I912" s="122">
        <f t="shared" si="494"/>
        <v>0</v>
      </c>
      <c r="J912" s="122">
        <f t="shared" si="494"/>
        <v>0</v>
      </c>
      <c r="K912" s="122">
        <f t="shared" si="494"/>
        <v>0</v>
      </c>
      <c r="L912" s="122">
        <f t="shared" si="494"/>
        <v>0</v>
      </c>
      <c r="M912" s="122">
        <f t="shared" si="494"/>
        <v>0</v>
      </c>
      <c r="N912" s="122">
        <f t="shared" si="494"/>
        <v>0</v>
      </c>
      <c r="O912" s="122">
        <f t="shared" si="494"/>
        <v>0</v>
      </c>
      <c r="P912" s="122">
        <f t="shared" si="494"/>
        <v>0</v>
      </c>
      <c r="Q912" s="122">
        <f t="shared" si="494"/>
        <v>0</v>
      </c>
      <c r="R912" s="122">
        <f t="shared" si="494"/>
        <v>0</v>
      </c>
      <c r="S912" s="122">
        <f t="shared" si="494"/>
        <v>0</v>
      </c>
      <c r="T912" s="122">
        <f t="shared" si="494"/>
        <v>0</v>
      </c>
      <c r="U912" s="122">
        <f t="shared" si="494"/>
        <v>0</v>
      </c>
      <c r="V912" s="122">
        <f t="shared" si="494"/>
        <v>0</v>
      </c>
      <c r="W912" s="122">
        <f t="shared" si="494"/>
        <v>0</v>
      </c>
      <c r="X912" s="122">
        <f t="shared" si="494"/>
        <v>0</v>
      </c>
      <c r="Y912" s="122">
        <f t="shared" si="494"/>
        <v>0</v>
      </c>
      <c r="Z912" s="122">
        <f t="shared" si="494"/>
        <v>0</v>
      </c>
      <c r="AA912" s="122">
        <f t="shared" si="494"/>
        <v>0</v>
      </c>
      <c r="AB912" s="122">
        <f t="shared" si="494"/>
        <v>0</v>
      </c>
      <c r="AC912" s="122">
        <f t="shared" si="494"/>
        <v>0</v>
      </c>
      <c r="AD912" s="119">
        <f t="shared" si="494"/>
        <v>0</v>
      </c>
      <c r="AE912" s="249">
        <f t="shared" si="494"/>
        <v>0</v>
      </c>
    </row>
    <row r="913" spans="1:31" s="110" customFormat="1" ht="43.5" customHeight="1" x14ac:dyDescent="0.3">
      <c r="A913" s="396"/>
      <c r="B913" s="393"/>
      <c r="C913" s="390"/>
      <c r="D913" s="418"/>
      <c r="E913" s="405"/>
      <c r="F913" s="174" t="s">
        <v>380</v>
      </c>
      <c r="G913" s="177"/>
      <c r="H913" s="177"/>
      <c r="I913" s="177"/>
      <c r="J913" s="177"/>
      <c r="K913" s="177"/>
      <c r="L913" s="177"/>
      <c r="M913" s="177"/>
      <c r="N913" s="177"/>
      <c r="O913" s="177"/>
      <c r="P913" s="177"/>
      <c r="Q913" s="177"/>
      <c r="R913" s="177"/>
      <c r="S913" s="177"/>
      <c r="T913" s="177"/>
      <c r="U913" s="177"/>
      <c r="V913" s="177"/>
      <c r="W913" s="177"/>
      <c r="X913" s="177"/>
      <c r="Y913" s="177"/>
      <c r="Z913" s="177"/>
      <c r="AA913" s="177"/>
      <c r="AB913" s="177"/>
      <c r="AC913" s="177"/>
      <c r="AD913" s="177"/>
      <c r="AE913" s="254"/>
    </row>
    <row r="914" spans="1:31" s="110" customFormat="1" ht="81" customHeight="1" x14ac:dyDescent="0.3">
      <c r="A914" s="394"/>
      <c r="B914" s="391"/>
      <c r="C914" s="388"/>
      <c r="D914" s="385"/>
      <c r="E914" s="382"/>
      <c r="F914" s="170" t="s">
        <v>378</v>
      </c>
      <c r="G914" s="184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  <c r="AC914" s="125"/>
      <c r="AD914" s="121"/>
      <c r="AE914" s="258"/>
    </row>
    <row r="915" spans="1:31" s="110" customFormat="1" ht="81" customHeight="1" x14ac:dyDescent="0.3">
      <c r="A915" s="395"/>
      <c r="B915" s="392"/>
      <c r="C915" s="389"/>
      <c r="D915" s="386"/>
      <c r="E915" s="383"/>
      <c r="F915" s="171" t="s">
        <v>379</v>
      </c>
      <c r="G915" s="119">
        <f t="shared" ref="G915:AE915" si="495">G916-G914</f>
        <v>0</v>
      </c>
      <c r="H915" s="122">
        <f t="shared" si="495"/>
        <v>0</v>
      </c>
      <c r="I915" s="122">
        <f t="shared" si="495"/>
        <v>0</v>
      </c>
      <c r="J915" s="122">
        <f t="shared" si="495"/>
        <v>0</v>
      </c>
      <c r="K915" s="122">
        <f t="shared" si="495"/>
        <v>0</v>
      </c>
      <c r="L915" s="122">
        <f t="shared" si="495"/>
        <v>0</v>
      </c>
      <c r="M915" s="122">
        <f t="shared" si="495"/>
        <v>0</v>
      </c>
      <c r="N915" s="122">
        <f t="shared" si="495"/>
        <v>0</v>
      </c>
      <c r="O915" s="122">
        <f t="shared" si="495"/>
        <v>0</v>
      </c>
      <c r="P915" s="122">
        <f t="shared" si="495"/>
        <v>0</v>
      </c>
      <c r="Q915" s="122">
        <f t="shared" si="495"/>
        <v>0</v>
      </c>
      <c r="R915" s="122">
        <f t="shared" si="495"/>
        <v>0</v>
      </c>
      <c r="S915" s="122">
        <f t="shared" si="495"/>
        <v>0</v>
      </c>
      <c r="T915" s="122">
        <f t="shared" si="495"/>
        <v>0</v>
      </c>
      <c r="U915" s="122">
        <f t="shared" si="495"/>
        <v>0</v>
      </c>
      <c r="V915" s="122">
        <f t="shared" si="495"/>
        <v>0</v>
      </c>
      <c r="W915" s="122">
        <f t="shared" si="495"/>
        <v>0</v>
      </c>
      <c r="X915" s="122">
        <f t="shared" si="495"/>
        <v>0</v>
      </c>
      <c r="Y915" s="122">
        <f t="shared" si="495"/>
        <v>0</v>
      </c>
      <c r="Z915" s="122">
        <f t="shared" si="495"/>
        <v>0</v>
      </c>
      <c r="AA915" s="122">
        <f t="shared" si="495"/>
        <v>0</v>
      </c>
      <c r="AB915" s="122">
        <f t="shared" si="495"/>
        <v>0</v>
      </c>
      <c r="AC915" s="122">
        <f t="shared" si="495"/>
        <v>0</v>
      </c>
      <c r="AD915" s="119">
        <f t="shared" si="495"/>
        <v>0</v>
      </c>
      <c r="AE915" s="249">
        <f t="shared" si="495"/>
        <v>0</v>
      </c>
    </row>
    <row r="916" spans="1:31" s="110" customFormat="1" ht="81" customHeight="1" x14ac:dyDescent="0.3">
      <c r="A916" s="396"/>
      <c r="B916" s="393"/>
      <c r="C916" s="390"/>
      <c r="D916" s="387"/>
      <c r="E916" s="384"/>
      <c r="F916" s="174" t="s">
        <v>380</v>
      </c>
      <c r="G916" s="177"/>
      <c r="H916" s="177"/>
      <c r="I916" s="177"/>
      <c r="J916" s="177"/>
      <c r="K916" s="177"/>
      <c r="L916" s="177"/>
      <c r="M916" s="177"/>
      <c r="N916" s="177"/>
      <c r="O916" s="177"/>
      <c r="P916" s="177"/>
      <c r="Q916" s="177"/>
      <c r="R916" s="177"/>
      <c r="S916" s="177"/>
      <c r="T916" s="177"/>
      <c r="U916" s="177"/>
      <c r="V916" s="177"/>
      <c r="W916" s="177"/>
      <c r="X916" s="177"/>
      <c r="Y916" s="177"/>
      <c r="Z916" s="177"/>
      <c r="AA916" s="177"/>
      <c r="AB916" s="177"/>
      <c r="AC916" s="177"/>
      <c r="AD916" s="177"/>
      <c r="AE916" s="254"/>
    </row>
    <row r="917" spans="1:31" s="110" customFormat="1" ht="43.5" customHeight="1" x14ac:dyDescent="0.3">
      <c r="A917" s="394"/>
      <c r="B917" s="391"/>
      <c r="C917" s="388"/>
      <c r="D917" s="419"/>
      <c r="E917" s="434"/>
      <c r="F917" s="170" t="s">
        <v>378</v>
      </c>
      <c r="G917" s="184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  <c r="AC917" s="125"/>
      <c r="AD917" s="121"/>
      <c r="AE917" s="258"/>
    </row>
    <row r="918" spans="1:31" s="110" customFormat="1" ht="43.5" customHeight="1" x14ac:dyDescent="0.3">
      <c r="A918" s="395"/>
      <c r="B918" s="392"/>
      <c r="C918" s="389"/>
      <c r="D918" s="420"/>
      <c r="E918" s="435"/>
      <c r="F918" s="171" t="s">
        <v>379</v>
      </c>
      <c r="G918" s="119">
        <f t="shared" ref="G918:AE918" si="496">G919-G917</f>
        <v>0</v>
      </c>
      <c r="H918" s="122">
        <f t="shared" si="496"/>
        <v>0</v>
      </c>
      <c r="I918" s="122">
        <f t="shared" si="496"/>
        <v>0</v>
      </c>
      <c r="J918" s="122">
        <f t="shared" si="496"/>
        <v>0</v>
      </c>
      <c r="K918" s="122">
        <f t="shared" si="496"/>
        <v>0</v>
      </c>
      <c r="L918" s="122">
        <f t="shared" si="496"/>
        <v>0</v>
      </c>
      <c r="M918" s="122">
        <f t="shared" si="496"/>
        <v>0</v>
      </c>
      <c r="N918" s="122">
        <f t="shared" si="496"/>
        <v>0</v>
      </c>
      <c r="O918" s="122">
        <f t="shared" si="496"/>
        <v>0</v>
      </c>
      <c r="P918" s="122">
        <f t="shared" si="496"/>
        <v>0</v>
      </c>
      <c r="Q918" s="122">
        <f t="shared" si="496"/>
        <v>0</v>
      </c>
      <c r="R918" s="122">
        <f t="shared" si="496"/>
        <v>0</v>
      </c>
      <c r="S918" s="122">
        <f t="shared" si="496"/>
        <v>0</v>
      </c>
      <c r="T918" s="122">
        <f t="shared" si="496"/>
        <v>0</v>
      </c>
      <c r="U918" s="122">
        <f t="shared" si="496"/>
        <v>0</v>
      </c>
      <c r="V918" s="122">
        <f t="shared" si="496"/>
        <v>0</v>
      </c>
      <c r="W918" s="122">
        <f t="shared" si="496"/>
        <v>0</v>
      </c>
      <c r="X918" s="122">
        <f t="shared" si="496"/>
        <v>0</v>
      </c>
      <c r="Y918" s="122">
        <f t="shared" si="496"/>
        <v>0</v>
      </c>
      <c r="Z918" s="122">
        <f t="shared" si="496"/>
        <v>0</v>
      </c>
      <c r="AA918" s="122">
        <f t="shared" si="496"/>
        <v>0</v>
      </c>
      <c r="AB918" s="122">
        <f t="shared" si="496"/>
        <v>0</v>
      </c>
      <c r="AC918" s="122">
        <f t="shared" si="496"/>
        <v>0</v>
      </c>
      <c r="AD918" s="119">
        <f t="shared" si="496"/>
        <v>0</v>
      </c>
      <c r="AE918" s="249">
        <f t="shared" si="496"/>
        <v>0</v>
      </c>
    </row>
    <row r="919" spans="1:31" s="110" customFormat="1" ht="43.5" customHeight="1" x14ac:dyDescent="0.3">
      <c r="A919" s="396"/>
      <c r="B919" s="393"/>
      <c r="C919" s="390"/>
      <c r="D919" s="421"/>
      <c r="E919" s="436"/>
      <c r="F919" s="174" t="s">
        <v>380</v>
      </c>
      <c r="G919" s="177"/>
      <c r="H919" s="177"/>
      <c r="I919" s="177"/>
      <c r="J919" s="177"/>
      <c r="K919" s="177"/>
      <c r="L919" s="177"/>
      <c r="M919" s="177"/>
      <c r="N919" s="177"/>
      <c r="O919" s="177"/>
      <c r="P919" s="177"/>
      <c r="Q919" s="177"/>
      <c r="R919" s="177"/>
      <c r="S919" s="177"/>
      <c r="T919" s="177"/>
      <c r="U919" s="177"/>
      <c r="V919" s="177"/>
      <c r="W919" s="177"/>
      <c r="X919" s="177"/>
      <c r="Y919" s="177"/>
      <c r="Z919" s="177"/>
      <c r="AA919" s="177"/>
      <c r="AB919" s="177"/>
      <c r="AC919" s="177"/>
      <c r="AD919" s="177"/>
      <c r="AE919" s="254"/>
    </row>
    <row r="920" spans="1:31" s="110" customFormat="1" ht="54.75" customHeight="1" x14ac:dyDescent="0.3">
      <c r="A920" s="394"/>
      <c r="B920" s="391"/>
      <c r="C920" s="388"/>
      <c r="D920" s="416"/>
      <c r="E920" s="403"/>
      <c r="F920" s="170" t="s">
        <v>378</v>
      </c>
      <c r="G920" s="184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  <c r="AC920" s="125"/>
      <c r="AD920" s="121"/>
      <c r="AE920" s="258"/>
    </row>
    <row r="921" spans="1:31" s="110" customFormat="1" ht="54.75" customHeight="1" x14ac:dyDescent="0.3">
      <c r="A921" s="395"/>
      <c r="B921" s="392"/>
      <c r="C921" s="389"/>
      <c r="D921" s="417"/>
      <c r="E921" s="404"/>
      <c r="F921" s="171" t="s">
        <v>379</v>
      </c>
      <c r="G921" s="119">
        <f t="shared" ref="G921:AE921" si="497">G922-G920</f>
        <v>0</v>
      </c>
      <c r="H921" s="122">
        <f t="shared" si="497"/>
        <v>0</v>
      </c>
      <c r="I921" s="122">
        <f t="shared" si="497"/>
        <v>0</v>
      </c>
      <c r="J921" s="122">
        <f t="shared" si="497"/>
        <v>0</v>
      </c>
      <c r="K921" s="122">
        <f t="shared" si="497"/>
        <v>0</v>
      </c>
      <c r="L921" s="122">
        <f t="shared" si="497"/>
        <v>0</v>
      </c>
      <c r="M921" s="122">
        <f t="shared" si="497"/>
        <v>0</v>
      </c>
      <c r="N921" s="122">
        <f t="shared" si="497"/>
        <v>0</v>
      </c>
      <c r="O921" s="122">
        <f t="shared" si="497"/>
        <v>0</v>
      </c>
      <c r="P921" s="122">
        <f t="shared" si="497"/>
        <v>0</v>
      </c>
      <c r="Q921" s="122">
        <f t="shared" si="497"/>
        <v>0</v>
      </c>
      <c r="R921" s="122">
        <f t="shared" si="497"/>
        <v>0</v>
      </c>
      <c r="S921" s="122">
        <f t="shared" si="497"/>
        <v>0</v>
      </c>
      <c r="T921" s="122">
        <f t="shared" si="497"/>
        <v>0</v>
      </c>
      <c r="U921" s="122">
        <f t="shared" si="497"/>
        <v>0</v>
      </c>
      <c r="V921" s="122">
        <f t="shared" si="497"/>
        <v>0</v>
      </c>
      <c r="W921" s="122">
        <f t="shared" si="497"/>
        <v>0</v>
      </c>
      <c r="X921" s="122">
        <f t="shared" si="497"/>
        <v>0</v>
      </c>
      <c r="Y921" s="122">
        <f t="shared" si="497"/>
        <v>0</v>
      </c>
      <c r="Z921" s="122">
        <f t="shared" si="497"/>
        <v>0</v>
      </c>
      <c r="AA921" s="122">
        <f t="shared" si="497"/>
        <v>0</v>
      </c>
      <c r="AB921" s="122">
        <f t="shared" si="497"/>
        <v>0</v>
      </c>
      <c r="AC921" s="122">
        <f t="shared" si="497"/>
        <v>0</v>
      </c>
      <c r="AD921" s="119">
        <f t="shared" si="497"/>
        <v>0</v>
      </c>
      <c r="AE921" s="249">
        <f t="shared" si="497"/>
        <v>0</v>
      </c>
    </row>
    <row r="922" spans="1:31" s="110" customFormat="1" ht="54.75" customHeight="1" x14ac:dyDescent="0.3">
      <c r="A922" s="396"/>
      <c r="B922" s="393"/>
      <c r="C922" s="390"/>
      <c r="D922" s="418"/>
      <c r="E922" s="405"/>
      <c r="F922" s="174" t="s">
        <v>380</v>
      </c>
      <c r="G922" s="177"/>
      <c r="H922" s="177"/>
      <c r="I922" s="177"/>
      <c r="J922" s="177"/>
      <c r="K922" s="177"/>
      <c r="L922" s="177"/>
      <c r="M922" s="177"/>
      <c r="N922" s="177"/>
      <c r="O922" s="177"/>
      <c r="P922" s="177"/>
      <c r="Q922" s="177"/>
      <c r="R922" s="177"/>
      <c r="S922" s="177"/>
      <c r="T922" s="177"/>
      <c r="U922" s="177"/>
      <c r="V922" s="177"/>
      <c r="W922" s="177"/>
      <c r="X922" s="177"/>
      <c r="Y922" s="177"/>
      <c r="Z922" s="177"/>
      <c r="AA922" s="177"/>
      <c r="AB922" s="177"/>
      <c r="AC922" s="177"/>
      <c r="AD922" s="177"/>
      <c r="AE922" s="254"/>
    </row>
    <row r="923" spans="1:31" s="110" customFormat="1" ht="48.75" customHeight="1" x14ac:dyDescent="0.3">
      <c r="A923" s="394"/>
      <c r="B923" s="391"/>
      <c r="C923" s="388"/>
      <c r="D923" s="385"/>
      <c r="E923" s="382"/>
      <c r="F923" s="170" t="s">
        <v>378</v>
      </c>
      <c r="G923" s="184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  <c r="AC923" s="125"/>
      <c r="AD923" s="121"/>
      <c r="AE923" s="258"/>
    </row>
    <row r="924" spans="1:31" s="110" customFormat="1" ht="48.75" customHeight="1" x14ac:dyDescent="0.3">
      <c r="A924" s="395"/>
      <c r="B924" s="392"/>
      <c r="C924" s="389"/>
      <c r="D924" s="386"/>
      <c r="E924" s="383"/>
      <c r="F924" s="171" t="s">
        <v>379</v>
      </c>
      <c r="G924" s="119">
        <f t="shared" ref="G924:AE924" si="498">G925-G923</f>
        <v>0</v>
      </c>
      <c r="H924" s="122">
        <f t="shared" si="498"/>
        <v>0</v>
      </c>
      <c r="I924" s="122">
        <f t="shared" si="498"/>
        <v>0</v>
      </c>
      <c r="J924" s="122">
        <f t="shared" si="498"/>
        <v>0</v>
      </c>
      <c r="K924" s="122">
        <f t="shared" si="498"/>
        <v>0</v>
      </c>
      <c r="L924" s="122">
        <f t="shared" si="498"/>
        <v>0</v>
      </c>
      <c r="M924" s="122">
        <f t="shared" si="498"/>
        <v>0</v>
      </c>
      <c r="N924" s="122">
        <f t="shared" si="498"/>
        <v>0</v>
      </c>
      <c r="O924" s="122">
        <f t="shared" si="498"/>
        <v>0</v>
      </c>
      <c r="P924" s="122">
        <f t="shared" si="498"/>
        <v>0</v>
      </c>
      <c r="Q924" s="122">
        <f t="shared" si="498"/>
        <v>0</v>
      </c>
      <c r="R924" s="122">
        <f t="shared" si="498"/>
        <v>0</v>
      </c>
      <c r="S924" s="122">
        <f t="shared" si="498"/>
        <v>0</v>
      </c>
      <c r="T924" s="122">
        <f t="shared" si="498"/>
        <v>0</v>
      </c>
      <c r="U924" s="122">
        <f t="shared" si="498"/>
        <v>0</v>
      </c>
      <c r="V924" s="122">
        <f t="shared" si="498"/>
        <v>0</v>
      </c>
      <c r="W924" s="122">
        <f t="shared" si="498"/>
        <v>0</v>
      </c>
      <c r="X924" s="122">
        <f t="shared" si="498"/>
        <v>0</v>
      </c>
      <c r="Y924" s="122">
        <f t="shared" si="498"/>
        <v>0</v>
      </c>
      <c r="Z924" s="122">
        <f t="shared" si="498"/>
        <v>0</v>
      </c>
      <c r="AA924" s="122">
        <f t="shared" si="498"/>
        <v>0</v>
      </c>
      <c r="AB924" s="122">
        <f t="shared" si="498"/>
        <v>0</v>
      </c>
      <c r="AC924" s="122">
        <f t="shared" si="498"/>
        <v>0</v>
      </c>
      <c r="AD924" s="119">
        <f t="shared" si="498"/>
        <v>0</v>
      </c>
      <c r="AE924" s="249">
        <f t="shared" si="498"/>
        <v>0</v>
      </c>
    </row>
    <row r="925" spans="1:31" s="110" customFormat="1" ht="48.75" customHeight="1" x14ac:dyDescent="0.3">
      <c r="A925" s="396"/>
      <c r="B925" s="393"/>
      <c r="C925" s="390"/>
      <c r="D925" s="387"/>
      <c r="E925" s="384"/>
      <c r="F925" s="174" t="s">
        <v>380</v>
      </c>
      <c r="G925" s="177"/>
      <c r="H925" s="177"/>
      <c r="I925" s="177"/>
      <c r="J925" s="177"/>
      <c r="K925" s="177"/>
      <c r="L925" s="177"/>
      <c r="M925" s="177"/>
      <c r="N925" s="177"/>
      <c r="O925" s="177"/>
      <c r="P925" s="177"/>
      <c r="Q925" s="177"/>
      <c r="R925" s="177"/>
      <c r="S925" s="177"/>
      <c r="T925" s="177"/>
      <c r="U925" s="177"/>
      <c r="V925" s="177"/>
      <c r="W925" s="177"/>
      <c r="X925" s="177"/>
      <c r="Y925" s="177"/>
      <c r="Z925" s="177"/>
      <c r="AA925" s="177"/>
      <c r="AB925" s="177"/>
      <c r="AC925" s="177"/>
      <c r="AD925" s="177"/>
      <c r="AE925" s="254"/>
    </row>
    <row r="926" spans="1:31" s="110" customFormat="1" ht="43.5" customHeight="1" x14ac:dyDescent="0.3">
      <c r="A926" s="394"/>
      <c r="B926" s="391"/>
      <c r="C926" s="388"/>
      <c r="D926" s="419"/>
      <c r="E926" s="407"/>
      <c r="F926" s="170" t="s">
        <v>378</v>
      </c>
      <c r="G926" s="184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  <c r="AC926" s="125"/>
      <c r="AD926" s="121"/>
      <c r="AE926" s="258"/>
    </row>
    <row r="927" spans="1:31" s="110" customFormat="1" ht="43.5" customHeight="1" x14ac:dyDescent="0.3">
      <c r="A927" s="395"/>
      <c r="B927" s="392"/>
      <c r="C927" s="389"/>
      <c r="D927" s="420"/>
      <c r="E927" s="408"/>
      <c r="F927" s="171" t="s">
        <v>379</v>
      </c>
      <c r="G927" s="119">
        <f t="shared" ref="G927:AE927" si="499">G928-G926</f>
        <v>0</v>
      </c>
      <c r="H927" s="122">
        <f t="shared" si="499"/>
        <v>0</v>
      </c>
      <c r="I927" s="122">
        <f t="shared" si="499"/>
        <v>0</v>
      </c>
      <c r="J927" s="122">
        <f t="shared" si="499"/>
        <v>0</v>
      </c>
      <c r="K927" s="122">
        <f t="shared" si="499"/>
        <v>0</v>
      </c>
      <c r="L927" s="122">
        <f t="shared" si="499"/>
        <v>0</v>
      </c>
      <c r="M927" s="122">
        <f t="shared" si="499"/>
        <v>0</v>
      </c>
      <c r="N927" s="122">
        <f t="shared" si="499"/>
        <v>0</v>
      </c>
      <c r="O927" s="122">
        <f t="shared" si="499"/>
        <v>0</v>
      </c>
      <c r="P927" s="122">
        <f t="shared" si="499"/>
        <v>0</v>
      </c>
      <c r="Q927" s="122">
        <f t="shared" si="499"/>
        <v>0</v>
      </c>
      <c r="R927" s="122">
        <f t="shared" si="499"/>
        <v>0</v>
      </c>
      <c r="S927" s="122">
        <f t="shared" si="499"/>
        <v>0</v>
      </c>
      <c r="T927" s="122">
        <f t="shared" si="499"/>
        <v>0</v>
      </c>
      <c r="U927" s="122">
        <f t="shared" si="499"/>
        <v>0</v>
      </c>
      <c r="V927" s="122">
        <f t="shared" si="499"/>
        <v>0</v>
      </c>
      <c r="W927" s="122">
        <f t="shared" si="499"/>
        <v>0</v>
      </c>
      <c r="X927" s="122">
        <f t="shared" si="499"/>
        <v>0</v>
      </c>
      <c r="Y927" s="122">
        <f t="shared" si="499"/>
        <v>0</v>
      </c>
      <c r="Z927" s="122">
        <f t="shared" si="499"/>
        <v>0</v>
      </c>
      <c r="AA927" s="122">
        <f t="shared" si="499"/>
        <v>0</v>
      </c>
      <c r="AB927" s="122">
        <f t="shared" si="499"/>
        <v>0</v>
      </c>
      <c r="AC927" s="122">
        <f t="shared" si="499"/>
        <v>0</v>
      </c>
      <c r="AD927" s="119">
        <f t="shared" si="499"/>
        <v>0</v>
      </c>
      <c r="AE927" s="249">
        <f t="shared" si="499"/>
        <v>0</v>
      </c>
    </row>
    <row r="928" spans="1:31" s="110" customFormat="1" ht="43.5" customHeight="1" x14ac:dyDescent="0.3">
      <c r="A928" s="396"/>
      <c r="B928" s="393"/>
      <c r="C928" s="390"/>
      <c r="D928" s="421"/>
      <c r="E928" s="409"/>
      <c r="F928" s="174" t="s">
        <v>380</v>
      </c>
      <c r="G928" s="177"/>
      <c r="H928" s="177"/>
      <c r="I928" s="177"/>
      <c r="J928" s="177"/>
      <c r="K928" s="177"/>
      <c r="L928" s="177"/>
      <c r="M928" s="177"/>
      <c r="N928" s="177"/>
      <c r="O928" s="177"/>
      <c r="P928" s="177"/>
      <c r="Q928" s="177"/>
      <c r="R928" s="177"/>
      <c r="S928" s="177"/>
      <c r="T928" s="177"/>
      <c r="U928" s="177"/>
      <c r="V928" s="177"/>
      <c r="W928" s="177"/>
      <c r="X928" s="177"/>
      <c r="Y928" s="177"/>
      <c r="Z928" s="177"/>
      <c r="AA928" s="177"/>
      <c r="AB928" s="177"/>
      <c r="AC928" s="177"/>
      <c r="AD928" s="177"/>
      <c r="AE928" s="254"/>
    </row>
    <row r="929" spans="1:31" s="110" customFormat="1" ht="57" customHeight="1" x14ac:dyDescent="0.3">
      <c r="A929" s="394"/>
      <c r="B929" s="391"/>
      <c r="C929" s="388"/>
      <c r="D929" s="419"/>
      <c r="E929" s="407"/>
      <c r="F929" s="170" t="s">
        <v>378</v>
      </c>
      <c r="G929" s="184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  <c r="AC929" s="125"/>
      <c r="AD929" s="121"/>
      <c r="AE929" s="258"/>
    </row>
    <row r="930" spans="1:31" s="110" customFormat="1" ht="57" customHeight="1" x14ac:dyDescent="0.3">
      <c r="A930" s="395"/>
      <c r="B930" s="392"/>
      <c r="C930" s="389"/>
      <c r="D930" s="420"/>
      <c r="E930" s="408"/>
      <c r="F930" s="171" t="s">
        <v>379</v>
      </c>
      <c r="G930" s="119">
        <f t="shared" ref="G930:AE930" si="500">G931-G929</f>
        <v>0</v>
      </c>
      <c r="H930" s="122">
        <f t="shared" si="500"/>
        <v>0</v>
      </c>
      <c r="I930" s="122">
        <f t="shared" si="500"/>
        <v>0</v>
      </c>
      <c r="J930" s="122">
        <f t="shared" si="500"/>
        <v>0</v>
      </c>
      <c r="K930" s="122">
        <f t="shared" si="500"/>
        <v>0</v>
      </c>
      <c r="L930" s="122">
        <f t="shared" si="500"/>
        <v>0</v>
      </c>
      <c r="M930" s="122">
        <f t="shared" si="500"/>
        <v>0</v>
      </c>
      <c r="N930" s="122">
        <f t="shared" si="500"/>
        <v>0</v>
      </c>
      <c r="O930" s="122">
        <f t="shared" si="500"/>
        <v>0</v>
      </c>
      <c r="P930" s="122">
        <f t="shared" si="500"/>
        <v>0</v>
      </c>
      <c r="Q930" s="122">
        <f t="shared" si="500"/>
        <v>0</v>
      </c>
      <c r="R930" s="122">
        <f t="shared" si="500"/>
        <v>0</v>
      </c>
      <c r="S930" s="122">
        <f t="shared" si="500"/>
        <v>0</v>
      </c>
      <c r="T930" s="122">
        <f t="shared" si="500"/>
        <v>0</v>
      </c>
      <c r="U930" s="122">
        <f t="shared" si="500"/>
        <v>0</v>
      </c>
      <c r="V930" s="122">
        <f t="shared" si="500"/>
        <v>0</v>
      </c>
      <c r="W930" s="122">
        <f t="shared" si="500"/>
        <v>0</v>
      </c>
      <c r="X930" s="122">
        <f t="shared" si="500"/>
        <v>0</v>
      </c>
      <c r="Y930" s="122">
        <f t="shared" si="500"/>
        <v>0</v>
      </c>
      <c r="Z930" s="122">
        <f t="shared" si="500"/>
        <v>0</v>
      </c>
      <c r="AA930" s="122">
        <f t="shared" si="500"/>
        <v>0</v>
      </c>
      <c r="AB930" s="122">
        <f t="shared" si="500"/>
        <v>0</v>
      </c>
      <c r="AC930" s="122">
        <f t="shared" si="500"/>
        <v>0</v>
      </c>
      <c r="AD930" s="119">
        <f t="shared" si="500"/>
        <v>0</v>
      </c>
      <c r="AE930" s="249">
        <f t="shared" si="500"/>
        <v>0</v>
      </c>
    </row>
    <row r="931" spans="1:31" s="110" customFormat="1" ht="57" customHeight="1" x14ac:dyDescent="0.3">
      <c r="A931" s="396"/>
      <c r="B931" s="393"/>
      <c r="C931" s="390"/>
      <c r="D931" s="421"/>
      <c r="E931" s="409"/>
      <c r="F931" s="174" t="s">
        <v>380</v>
      </c>
      <c r="G931" s="177"/>
      <c r="H931" s="177"/>
      <c r="I931" s="177"/>
      <c r="J931" s="177"/>
      <c r="K931" s="177"/>
      <c r="L931" s="177"/>
      <c r="M931" s="177"/>
      <c r="N931" s="177"/>
      <c r="O931" s="177"/>
      <c r="P931" s="177"/>
      <c r="Q931" s="177"/>
      <c r="R931" s="177"/>
      <c r="S931" s="177"/>
      <c r="T931" s="177"/>
      <c r="U931" s="177"/>
      <c r="V931" s="177"/>
      <c r="W931" s="177"/>
      <c r="X931" s="177"/>
      <c r="Y931" s="177"/>
      <c r="Z931" s="177"/>
      <c r="AA931" s="177"/>
      <c r="AB931" s="177"/>
      <c r="AC931" s="177"/>
      <c r="AD931" s="177"/>
      <c r="AE931" s="254"/>
    </row>
    <row r="932" spans="1:31" s="110" customFormat="1" ht="57.75" customHeight="1" x14ac:dyDescent="0.3">
      <c r="A932" s="394"/>
      <c r="B932" s="391"/>
      <c r="C932" s="388"/>
      <c r="D932" s="416"/>
      <c r="E932" s="403"/>
      <c r="F932" s="170" t="s">
        <v>378</v>
      </c>
      <c r="G932" s="184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  <c r="AC932" s="125"/>
      <c r="AD932" s="121"/>
      <c r="AE932" s="258"/>
    </row>
    <row r="933" spans="1:31" s="110" customFormat="1" ht="57.75" customHeight="1" x14ac:dyDescent="0.3">
      <c r="A933" s="395"/>
      <c r="B933" s="392"/>
      <c r="C933" s="389"/>
      <c r="D933" s="417"/>
      <c r="E933" s="404"/>
      <c r="F933" s="171" t="s">
        <v>379</v>
      </c>
      <c r="G933" s="119">
        <f t="shared" ref="G933:AE933" si="501">G934-G932</f>
        <v>0</v>
      </c>
      <c r="H933" s="122">
        <f t="shared" si="501"/>
        <v>0</v>
      </c>
      <c r="I933" s="122">
        <f t="shared" si="501"/>
        <v>0</v>
      </c>
      <c r="J933" s="122">
        <f t="shared" si="501"/>
        <v>0</v>
      </c>
      <c r="K933" s="122">
        <f t="shared" si="501"/>
        <v>0</v>
      </c>
      <c r="L933" s="122">
        <f t="shared" si="501"/>
        <v>0</v>
      </c>
      <c r="M933" s="122">
        <f t="shared" si="501"/>
        <v>0</v>
      </c>
      <c r="N933" s="122">
        <f t="shared" si="501"/>
        <v>0</v>
      </c>
      <c r="O933" s="122">
        <f t="shared" si="501"/>
        <v>0</v>
      </c>
      <c r="P933" s="122">
        <f t="shared" si="501"/>
        <v>0</v>
      </c>
      <c r="Q933" s="122">
        <f t="shared" si="501"/>
        <v>0</v>
      </c>
      <c r="R933" s="122">
        <f t="shared" si="501"/>
        <v>0</v>
      </c>
      <c r="S933" s="122">
        <f t="shared" si="501"/>
        <v>0</v>
      </c>
      <c r="T933" s="122">
        <f t="shared" si="501"/>
        <v>0</v>
      </c>
      <c r="U933" s="122">
        <f t="shared" si="501"/>
        <v>0</v>
      </c>
      <c r="V933" s="122">
        <f t="shared" si="501"/>
        <v>0</v>
      </c>
      <c r="W933" s="122">
        <f t="shared" si="501"/>
        <v>0</v>
      </c>
      <c r="X933" s="122">
        <f t="shared" si="501"/>
        <v>0</v>
      </c>
      <c r="Y933" s="122">
        <f t="shared" si="501"/>
        <v>0</v>
      </c>
      <c r="Z933" s="122">
        <f t="shared" si="501"/>
        <v>0</v>
      </c>
      <c r="AA933" s="122">
        <f t="shared" si="501"/>
        <v>0</v>
      </c>
      <c r="AB933" s="122">
        <f t="shared" si="501"/>
        <v>0</v>
      </c>
      <c r="AC933" s="122">
        <f t="shared" si="501"/>
        <v>0</v>
      </c>
      <c r="AD933" s="119">
        <f t="shared" si="501"/>
        <v>0</v>
      </c>
      <c r="AE933" s="249">
        <f t="shared" si="501"/>
        <v>0</v>
      </c>
    </row>
    <row r="934" spans="1:31" s="110" customFormat="1" ht="57.75" customHeight="1" x14ac:dyDescent="0.3">
      <c r="A934" s="396"/>
      <c r="B934" s="393"/>
      <c r="C934" s="390"/>
      <c r="D934" s="418"/>
      <c r="E934" s="405"/>
      <c r="F934" s="174" t="s">
        <v>380</v>
      </c>
      <c r="G934" s="177"/>
      <c r="H934" s="177"/>
      <c r="I934" s="177"/>
      <c r="J934" s="177"/>
      <c r="K934" s="177"/>
      <c r="L934" s="177"/>
      <c r="M934" s="177"/>
      <c r="N934" s="177"/>
      <c r="O934" s="177"/>
      <c r="P934" s="177"/>
      <c r="Q934" s="177"/>
      <c r="R934" s="177"/>
      <c r="S934" s="177"/>
      <c r="T934" s="177"/>
      <c r="U934" s="177"/>
      <c r="V934" s="177"/>
      <c r="W934" s="177"/>
      <c r="X934" s="177"/>
      <c r="Y934" s="177"/>
      <c r="Z934" s="177"/>
      <c r="AA934" s="177"/>
      <c r="AB934" s="177"/>
      <c r="AC934" s="177"/>
      <c r="AD934" s="177"/>
      <c r="AE934" s="254"/>
    </row>
    <row r="935" spans="1:31" s="110" customFormat="1" ht="43.5" customHeight="1" x14ac:dyDescent="0.3">
      <c r="A935" s="394"/>
      <c r="B935" s="391"/>
      <c r="C935" s="388"/>
      <c r="D935" s="416"/>
      <c r="E935" s="403"/>
      <c r="F935" s="170" t="s">
        <v>378</v>
      </c>
      <c r="G935" s="184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  <c r="AC935" s="125"/>
      <c r="AD935" s="121"/>
      <c r="AE935" s="258"/>
    </row>
    <row r="936" spans="1:31" s="110" customFormat="1" ht="43.5" customHeight="1" x14ac:dyDescent="0.3">
      <c r="A936" s="395"/>
      <c r="B936" s="392"/>
      <c r="C936" s="389"/>
      <c r="D936" s="417"/>
      <c r="E936" s="404"/>
      <c r="F936" s="171" t="s">
        <v>379</v>
      </c>
      <c r="G936" s="119">
        <f t="shared" ref="G936:AE936" si="502">G937-G935</f>
        <v>0</v>
      </c>
      <c r="H936" s="122">
        <f t="shared" si="502"/>
        <v>0</v>
      </c>
      <c r="I936" s="122">
        <f t="shared" si="502"/>
        <v>0</v>
      </c>
      <c r="J936" s="122">
        <f t="shared" si="502"/>
        <v>0</v>
      </c>
      <c r="K936" s="122">
        <f t="shared" si="502"/>
        <v>0</v>
      </c>
      <c r="L936" s="122">
        <f t="shared" si="502"/>
        <v>0</v>
      </c>
      <c r="M936" s="122">
        <f t="shared" si="502"/>
        <v>0</v>
      </c>
      <c r="N936" s="122">
        <f t="shared" si="502"/>
        <v>0</v>
      </c>
      <c r="O936" s="122">
        <f t="shared" si="502"/>
        <v>0</v>
      </c>
      <c r="P936" s="122">
        <f t="shared" si="502"/>
        <v>0</v>
      </c>
      <c r="Q936" s="122">
        <f t="shared" si="502"/>
        <v>0</v>
      </c>
      <c r="R936" s="122">
        <f t="shared" si="502"/>
        <v>0</v>
      </c>
      <c r="S936" s="122">
        <f t="shared" si="502"/>
        <v>0</v>
      </c>
      <c r="T936" s="122">
        <f t="shared" si="502"/>
        <v>0</v>
      </c>
      <c r="U936" s="122">
        <f t="shared" si="502"/>
        <v>0</v>
      </c>
      <c r="V936" s="122">
        <f t="shared" si="502"/>
        <v>0</v>
      </c>
      <c r="W936" s="122">
        <f t="shared" si="502"/>
        <v>0</v>
      </c>
      <c r="X936" s="122">
        <f t="shared" si="502"/>
        <v>0</v>
      </c>
      <c r="Y936" s="122">
        <f t="shared" si="502"/>
        <v>0</v>
      </c>
      <c r="Z936" s="122">
        <f t="shared" si="502"/>
        <v>0</v>
      </c>
      <c r="AA936" s="122">
        <f t="shared" si="502"/>
        <v>0</v>
      </c>
      <c r="AB936" s="122">
        <f t="shared" si="502"/>
        <v>0</v>
      </c>
      <c r="AC936" s="122">
        <f t="shared" si="502"/>
        <v>0</v>
      </c>
      <c r="AD936" s="119">
        <f t="shared" si="502"/>
        <v>0</v>
      </c>
      <c r="AE936" s="249">
        <f t="shared" si="502"/>
        <v>0</v>
      </c>
    </row>
    <row r="937" spans="1:31" s="110" customFormat="1" ht="43.5" customHeight="1" x14ac:dyDescent="0.3">
      <c r="A937" s="396"/>
      <c r="B937" s="393"/>
      <c r="C937" s="390"/>
      <c r="D937" s="418"/>
      <c r="E937" s="405"/>
      <c r="F937" s="174" t="s">
        <v>380</v>
      </c>
      <c r="G937" s="177"/>
      <c r="H937" s="177"/>
      <c r="I937" s="177"/>
      <c r="J937" s="177"/>
      <c r="K937" s="177"/>
      <c r="L937" s="177"/>
      <c r="M937" s="177"/>
      <c r="N937" s="177"/>
      <c r="O937" s="177"/>
      <c r="P937" s="177"/>
      <c r="Q937" s="177"/>
      <c r="R937" s="177"/>
      <c r="S937" s="177"/>
      <c r="T937" s="177"/>
      <c r="U937" s="177"/>
      <c r="V937" s="177"/>
      <c r="W937" s="177"/>
      <c r="X937" s="177"/>
      <c r="Y937" s="177"/>
      <c r="Z937" s="177"/>
      <c r="AA937" s="177"/>
      <c r="AB937" s="177"/>
      <c r="AC937" s="177"/>
      <c r="AD937" s="177"/>
      <c r="AE937" s="254"/>
    </row>
    <row r="938" spans="1:31" s="110" customFormat="1" ht="60" customHeight="1" x14ac:dyDescent="0.3">
      <c r="A938" s="394"/>
      <c r="B938" s="391"/>
      <c r="C938" s="388"/>
      <c r="D938" s="416"/>
      <c r="E938" s="403"/>
      <c r="F938" s="170" t="s">
        <v>378</v>
      </c>
      <c r="G938" s="184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  <c r="AC938" s="125"/>
      <c r="AD938" s="121"/>
      <c r="AE938" s="258"/>
    </row>
    <row r="939" spans="1:31" s="110" customFormat="1" ht="60" customHeight="1" x14ac:dyDescent="0.3">
      <c r="A939" s="395"/>
      <c r="B939" s="392"/>
      <c r="C939" s="389"/>
      <c r="D939" s="417"/>
      <c r="E939" s="404"/>
      <c r="F939" s="171" t="s">
        <v>379</v>
      </c>
      <c r="G939" s="119">
        <f t="shared" ref="G939:AE939" si="503">G940-G938</f>
        <v>0</v>
      </c>
      <c r="H939" s="122">
        <f t="shared" si="503"/>
        <v>0</v>
      </c>
      <c r="I939" s="122">
        <f t="shared" si="503"/>
        <v>0</v>
      </c>
      <c r="J939" s="122">
        <f t="shared" si="503"/>
        <v>0</v>
      </c>
      <c r="K939" s="122">
        <f t="shared" si="503"/>
        <v>0</v>
      </c>
      <c r="L939" s="122">
        <f t="shared" si="503"/>
        <v>0</v>
      </c>
      <c r="M939" s="122">
        <f t="shared" si="503"/>
        <v>0</v>
      </c>
      <c r="N939" s="122">
        <f t="shared" si="503"/>
        <v>0</v>
      </c>
      <c r="O939" s="122">
        <f t="shared" si="503"/>
        <v>0</v>
      </c>
      <c r="P939" s="122">
        <f t="shared" si="503"/>
        <v>0</v>
      </c>
      <c r="Q939" s="122">
        <f t="shared" si="503"/>
        <v>0</v>
      </c>
      <c r="R939" s="122">
        <f t="shared" si="503"/>
        <v>0</v>
      </c>
      <c r="S939" s="122">
        <f t="shared" si="503"/>
        <v>0</v>
      </c>
      <c r="T939" s="122">
        <f t="shared" si="503"/>
        <v>0</v>
      </c>
      <c r="U939" s="122">
        <f t="shared" si="503"/>
        <v>0</v>
      </c>
      <c r="V939" s="122">
        <f t="shared" si="503"/>
        <v>0</v>
      </c>
      <c r="W939" s="122">
        <f t="shared" si="503"/>
        <v>0</v>
      </c>
      <c r="X939" s="122">
        <f t="shared" si="503"/>
        <v>0</v>
      </c>
      <c r="Y939" s="122">
        <f t="shared" si="503"/>
        <v>0</v>
      </c>
      <c r="Z939" s="122">
        <f t="shared" si="503"/>
        <v>0</v>
      </c>
      <c r="AA939" s="122">
        <f t="shared" si="503"/>
        <v>0</v>
      </c>
      <c r="AB939" s="122">
        <f t="shared" si="503"/>
        <v>0</v>
      </c>
      <c r="AC939" s="122">
        <f t="shared" si="503"/>
        <v>0</v>
      </c>
      <c r="AD939" s="119">
        <f t="shared" si="503"/>
        <v>0</v>
      </c>
      <c r="AE939" s="249">
        <f t="shared" si="503"/>
        <v>0</v>
      </c>
    </row>
    <row r="940" spans="1:31" s="110" customFormat="1" ht="60" customHeight="1" x14ac:dyDescent="0.3">
      <c r="A940" s="396"/>
      <c r="B940" s="393"/>
      <c r="C940" s="390"/>
      <c r="D940" s="418"/>
      <c r="E940" s="405"/>
      <c r="F940" s="174" t="s">
        <v>380</v>
      </c>
      <c r="G940" s="177"/>
      <c r="H940" s="177"/>
      <c r="I940" s="177"/>
      <c r="J940" s="177"/>
      <c r="K940" s="177"/>
      <c r="L940" s="177"/>
      <c r="M940" s="177"/>
      <c r="N940" s="177"/>
      <c r="O940" s="177"/>
      <c r="P940" s="177"/>
      <c r="Q940" s="177"/>
      <c r="R940" s="177"/>
      <c r="S940" s="177"/>
      <c r="T940" s="177"/>
      <c r="U940" s="177"/>
      <c r="V940" s="177"/>
      <c r="W940" s="177"/>
      <c r="X940" s="177"/>
      <c r="Y940" s="177"/>
      <c r="Z940" s="177"/>
      <c r="AA940" s="177"/>
      <c r="AB940" s="177"/>
      <c r="AC940" s="177"/>
      <c r="AD940" s="177"/>
      <c r="AE940" s="254"/>
    </row>
    <row r="941" spans="1:31" s="110" customFormat="1" ht="50.25" customHeight="1" x14ac:dyDescent="0.3">
      <c r="A941" s="394"/>
      <c r="B941" s="391"/>
      <c r="C941" s="388"/>
      <c r="D941" s="385"/>
      <c r="E941" s="382"/>
      <c r="F941" s="170" t="s">
        <v>378</v>
      </c>
      <c r="G941" s="184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  <c r="AC941" s="125"/>
      <c r="AD941" s="121"/>
      <c r="AE941" s="258"/>
    </row>
    <row r="942" spans="1:31" s="110" customFormat="1" ht="50.25" customHeight="1" x14ac:dyDescent="0.3">
      <c r="A942" s="395"/>
      <c r="B942" s="392"/>
      <c r="C942" s="389"/>
      <c r="D942" s="386"/>
      <c r="E942" s="383"/>
      <c r="F942" s="171" t="s">
        <v>379</v>
      </c>
      <c r="G942" s="119">
        <f t="shared" ref="G942:AE942" si="504">G943-G941</f>
        <v>0</v>
      </c>
      <c r="H942" s="122">
        <f t="shared" si="504"/>
        <v>0</v>
      </c>
      <c r="I942" s="122">
        <f t="shared" si="504"/>
        <v>0</v>
      </c>
      <c r="J942" s="122">
        <f t="shared" si="504"/>
        <v>0</v>
      </c>
      <c r="K942" s="122">
        <f t="shared" si="504"/>
        <v>0</v>
      </c>
      <c r="L942" s="122">
        <f t="shared" si="504"/>
        <v>0</v>
      </c>
      <c r="M942" s="122">
        <f t="shared" si="504"/>
        <v>0</v>
      </c>
      <c r="N942" s="122">
        <f t="shared" si="504"/>
        <v>0</v>
      </c>
      <c r="O942" s="122">
        <f t="shared" si="504"/>
        <v>0</v>
      </c>
      <c r="P942" s="122">
        <f t="shared" si="504"/>
        <v>0</v>
      </c>
      <c r="Q942" s="122">
        <f t="shared" si="504"/>
        <v>0</v>
      </c>
      <c r="R942" s="122">
        <f t="shared" si="504"/>
        <v>0</v>
      </c>
      <c r="S942" s="122">
        <f t="shared" si="504"/>
        <v>0</v>
      </c>
      <c r="T942" s="122">
        <f t="shared" si="504"/>
        <v>0</v>
      </c>
      <c r="U942" s="122">
        <f t="shared" si="504"/>
        <v>0</v>
      </c>
      <c r="V942" s="122">
        <f t="shared" si="504"/>
        <v>0</v>
      </c>
      <c r="W942" s="122">
        <f t="shared" si="504"/>
        <v>0</v>
      </c>
      <c r="X942" s="122">
        <f t="shared" si="504"/>
        <v>0</v>
      </c>
      <c r="Y942" s="122">
        <f t="shared" si="504"/>
        <v>0</v>
      </c>
      <c r="Z942" s="122">
        <f t="shared" si="504"/>
        <v>0</v>
      </c>
      <c r="AA942" s="122">
        <f t="shared" si="504"/>
        <v>0</v>
      </c>
      <c r="AB942" s="122">
        <f t="shared" si="504"/>
        <v>0</v>
      </c>
      <c r="AC942" s="122">
        <f t="shared" si="504"/>
        <v>0</v>
      </c>
      <c r="AD942" s="119">
        <f t="shared" si="504"/>
        <v>0</v>
      </c>
      <c r="AE942" s="249">
        <f t="shared" si="504"/>
        <v>0</v>
      </c>
    </row>
    <row r="943" spans="1:31" s="110" customFormat="1" ht="50.25" customHeight="1" x14ac:dyDescent="0.3">
      <c r="A943" s="396"/>
      <c r="B943" s="393"/>
      <c r="C943" s="390"/>
      <c r="D943" s="387"/>
      <c r="E943" s="384"/>
      <c r="F943" s="174" t="s">
        <v>380</v>
      </c>
      <c r="G943" s="177"/>
      <c r="H943" s="177"/>
      <c r="I943" s="177"/>
      <c r="J943" s="177"/>
      <c r="K943" s="177"/>
      <c r="L943" s="177"/>
      <c r="M943" s="177"/>
      <c r="N943" s="177"/>
      <c r="O943" s="177"/>
      <c r="P943" s="177"/>
      <c r="Q943" s="177"/>
      <c r="R943" s="177"/>
      <c r="S943" s="177"/>
      <c r="T943" s="177"/>
      <c r="U943" s="177"/>
      <c r="V943" s="177"/>
      <c r="W943" s="177"/>
      <c r="X943" s="177"/>
      <c r="Y943" s="177"/>
      <c r="Z943" s="177"/>
      <c r="AA943" s="177"/>
      <c r="AB943" s="177"/>
      <c r="AC943" s="177"/>
      <c r="AD943" s="177"/>
      <c r="AE943" s="254"/>
    </row>
    <row r="944" spans="1:31" s="110" customFormat="1" ht="50.25" customHeight="1" x14ac:dyDescent="0.3">
      <c r="A944" s="394"/>
      <c r="B944" s="391"/>
      <c r="C944" s="388"/>
      <c r="D944" s="419"/>
      <c r="E944" s="407"/>
      <c r="F944" s="170" t="s">
        <v>378</v>
      </c>
      <c r="G944" s="184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  <c r="AC944" s="125"/>
      <c r="AD944" s="121"/>
      <c r="AE944" s="258"/>
    </row>
    <row r="945" spans="1:31" s="110" customFormat="1" ht="50.25" customHeight="1" x14ac:dyDescent="0.3">
      <c r="A945" s="395"/>
      <c r="B945" s="392"/>
      <c r="C945" s="389"/>
      <c r="D945" s="420"/>
      <c r="E945" s="408"/>
      <c r="F945" s="171" t="s">
        <v>379</v>
      </c>
      <c r="G945" s="119">
        <f t="shared" ref="G945:AE945" si="505">G946-G944</f>
        <v>0</v>
      </c>
      <c r="H945" s="122">
        <f t="shared" si="505"/>
        <v>0</v>
      </c>
      <c r="I945" s="122">
        <f t="shared" si="505"/>
        <v>0</v>
      </c>
      <c r="J945" s="122">
        <f t="shared" si="505"/>
        <v>0</v>
      </c>
      <c r="K945" s="122">
        <f t="shared" si="505"/>
        <v>0</v>
      </c>
      <c r="L945" s="122">
        <f t="shared" si="505"/>
        <v>0</v>
      </c>
      <c r="M945" s="122">
        <f t="shared" si="505"/>
        <v>0</v>
      </c>
      <c r="N945" s="122">
        <f t="shared" si="505"/>
        <v>0</v>
      </c>
      <c r="O945" s="122">
        <f t="shared" si="505"/>
        <v>0</v>
      </c>
      <c r="P945" s="122">
        <f t="shared" si="505"/>
        <v>0</v>
      </c>
      <c r="Q945" s="122">
        <f t="shared" si="505"/>
        <v>0</v>
      </c>
      <c r="R945" s="122">
        <f t="shared" si="505"/>
        <v>0</v>
      </c>
      <c r="S945" s="122">
        <f t="shared" si="505"/>
        <v>0</v>
      </c>
      <c r="T945" s="122">
        <f t="shared" si="505"/>
        <v>0</v>
      </c>
      <c r="U945" s="122">
        <f t="shared" si="505"/>
        <v>0</v>
      </c>
      <c r="V945" s="122">
        <f t="shared" si="505"/>
        <v>0</v>
      </c>
      <c r="W945" s="122">
        <f t="shared" si="505"/>
        <v>0</v>
      </c>
      <c r="X945" s="122">
        <f t="shared" si="505"/>
        <v>0</v>
      </c>
      <c r="Y945" s="122">
        <f t="shared" si="505"/>
        <v>0</v>
      </c>
      <c r="Z945" s="122">
        <f t="shared" si="505"/>
        <v>0</v>
      </c>
      <c r="AA945" s="122">
        <f t="shared" si="505"/>
        <v>0</v>
      </c>
      <c r="AB945" s="122">
        <f t="shared" si="505"/>
        <v>0</v>
      </c>
      <c r="AC945" s="122">
        <f t="shared" si="505"/>
        <v>0</v>
      </c>
      <c r="AD945" s="119">
        <f t="shared" si="505"/>
        <v>0</v>
      </c>
      <c r="AE945" s="249">
        <f t="shared" si="505"/>
        <v>0</v>
      </c>
    </row>
    <row r="946" spans="1:31" s="110" customFormat="1" ht="50.25" customHeight="1" x14ac:dyDescent="0.3">
      <c r="A946" s="396"/>
      <c r="B946" s="393"/>
      <c r="C946" s="390"/>
      <c r="D946" s="421"/>
      <c r="E946" s="409"/>
      <c r="F946" s="174" t="s">
        <v>380</v>
      </c>
      <c r="G946" s="177"/>
      <c r="H946" s="177"/>
      <c r="I946" s="177"/>
      <c r="J946" s="177"/>
      <c r="K946" s="177"/>
      <c r="L946" s="177"/>
      <c r="M946" s="177"/>
      <c r="N946" s="177"/>
      <c r="O946" s="177"/>
      <c r="P946" s="177"/>
      <c r="Q946" s="177"/>
      <c r="R946" s="177"/>
      <c r="S946" s="177"/>
      <c r="T946" s="177"/>
      <c r="U946" s="177"/>
      <c r="V946" s="177"/>
      <c r="W946" s="177"/>
      <c r="X946" s="177"/>
      <c r="Y946" s="177"/>
      <c r="Z946" s="177"/>
      <c r="AA946" s="177"/>
      <c r="AB946" s="177"/>
      <c r="AC946" s="177"/>
      <c r="AD946" s="177"/>
      <c r="AE946" s="254"/>
    </row>
    <row r="947" spans="1:31" s="110" customFormat="1" ht="60" customHeight="1" x14ac:dyDescent="0.3">
      <c r="A947" s="394"/>
      <c r="B947" s="391"/>
      <c r="C947" s="388"/>
      <c r="D947" s="416"/>
      <c r="E947" s="403"/>
      <c r="F947" s="170" t="s">
        <v>378</v>
      </c>
      <c r="G947" s="184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  <c r="AC947" s="125"/>
      <c r="AD947" s="121"/>
      <c r="AE947" s="258"/>
    </row>
    <row r="948" spans="1:31" s="110" customFormat="1" ht="60" customHeight="1" x14ac:dyDescent="0.3">
      <c r="A948" s="395"/>
      <c r="B948" s="392"/>
      <c r="C948" s="389"/>
      <c r="D948" s="417"/>
      <c r="E948" s="404"/>
      <c r="F948" s="171" t="s">
        <v>379</v>
      </c>
      <c r="G948" s="119">
        <f t="shared" ref="G948:AE948" si="506">G949-G947</f>
        <v>0</v>
      </c>
      <c r="H948" s="122">
        <f t="shared" si="506"/>
        <v>0</v>
      </c>
      <c r="I948" s="122">
        <f t="shared" si="506"/>
        <v>0</v>
      </c>
      <c r="J948" s="122">
        <f t="shared" si="506"/>
        <v>0</v>
      </c>
      <c r="K948" s="122">
        <f t="shared" si="506"/>
        <v>0</v>
      </c>
      <c r="L948" s="122">
        <f t="shared" si="506"/>
        <v>0</v>
      </c>
      <c r="M948" s="122">
        <f t="shared" si="506"/>
        <v>0</v>
      </c>
      <c r="N948" s="122">
        <f t="shared" si="506"/>
        <v>0</v>
      </c>
      <c r="O948" s="122">
        <f t="shared" si="506"/>
        <v>0</v>
      </c>
      <c r="P948" s="122">
        <f t="shared" si="506"/>
        <v>0</v>
      </c>
      <c r="Q948" s="122">
        <f t="shared" si="506"/>
        <v>0</v>
      </c>
      <c r="R948" s="122">
        <f t="shared" si="506"/>
        <v>0</v>
      </c>
      <c r="S948" s="122">
        <f t="shared" si="506"/>
        <v>0</v>
      </c>
      <c r="T948" s="122">
        <f t="shared" si="506"/>
        <v>0</v>
      </c>
      <c r="U948" s="122">
        <f t="shared" si="506"/>
        <v>0</v>
      </c>
      <c r="V948" s="122">
        <f t="shared" si="506"/>
        <v>0</v>
      </c>
      <c r="W948" s="122">
        <f t="shared" si="506"/>
        <v>0</v>
      </c>
      <c r="X948" s="122">
        <f t="shared" si="506"/>
        <v>0</v>
      </c>
      <c r="Y948" s="122">
        <f t="shared" si="506"/>
        <v>0</v>
      </c>
      <c r="Z948" s="122">
        <f t="shared" si="506"/>
        <v>0</v>
      </c>
      <c r="AA948" s="122">
        <f t="shared" si="506"/>
        <v>0</v>
      </c>
      <c r="AB948" s="122">
        <f t="shared" si="506"/>
        <v>0</v>
      </c>
      <c r="AC948" s="122">
        <f t="shared" si="506"/>
        <v>0</v>
      </c>
      <c r="AD948" s="119">
        <f t="shared" si="506"/>
        <v>0</v>
      </c>
      <c r="AE948" s="249">
        <f t="shared" si="506"/>
        <v>0</v>
      </c>
    </row>
    <row r="949" spans="1:31" s="110" customFormat="1" ht="60" customHeight="1" x14ac:dyDescent="0.3">
      <c r="A949" s="396"/>
      <c r="B949" s="393"/>
      <c r="C949" s="390"/>
      <c r="D949" s="418"/>
      <c r="E949" s="405"/>
      <c r="F949" s="174" t="s">
        <v>380</v>
      </c>
      <c r="G949" s="177"/>
      <c r="H949" s="177"/>
      <c r="I949" s="177"/>
      <c r="J949" s="177"/>
      <c r="K949" s="177"/>
      <c r="L949" s="177"/>
      <c r="M949" s="177"/>
      <c r="N949" s="177"/>
      <c r="O949" s="177"/>
      <c r="P949" s="177"/>
      <c r="Q949" s="177"/>
      <c r="R949" s="177"/>
      <c r="S949" s="177"/>
      <c r="T949" s="177"/>
      <c r="U949" s="177"/>
      <c r="V949" s="177"/>
      <c r="W949" s="177"/>
      <c r="X949" s="177"/>
      <c r="Y949" s="177"/>
      <c r="Z949" s="177"/>
      <c r="AA949" s="177"/>
      <c r="AB949" s="177"/>
      <c r="AC949" s="177"/>
      <c r="AD949" s="177"/>
      <c r="AE949" s="254"/>
    </row>
    <row r="950" spans="1:31" s="110" customFormat="1" ht="46.5" customHeight="1" x14ac:dyDescent="0.3">
      <c r="A950" s="394"/>
      <c r="B950" s="391"/>
      <c r="C950" s="388"/>
      <c r="D950" s="416"/>
      <c r="E950" s="403"/>
      <c r="F950" s="170" t="s">
        <v>378</v>
      </c>
      <c r="G950" s="184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  <c r="AC950" s="125"/>
      <c r="AD950" s="121"/>
      <c r="AE950" s="258"/>
    </row>
    <row r="951" spans="1:31" s="110" customFormat="1" ht="46.5" customHeight="1" x14ac:dyDescent="0.3">
      <c r="A951" s="395"/>
      <c r="B951" s="392"/>
      <c r="C951" s="389"/>
      <c r="D951" s="417"/>
      <c r="E951" s="404"/>
      <c r="F951" s="171" t="s">
        <v>379</v>
      </c>
      <c r="G951" s="119">
        <f t="shared" ref="G951:AE951" si="507">G952-G950</f>
        <v>0</v>
      </c>
      <c r="H951" s="122">
        <f t="shared" si="507"/>
        <v>0</v>
      </c>
      <c r="I951" s="122">
        <f t="shared" si="507"/>
        <v>0</v>
      </c>
      <c r="J951" s="122">
        <f t="shared" si="507"/>
        <v>0</v>
      </c>
      <c r="K951" s="122">
        <f t="shared" si="507"/>
        <v>0</v>
      </c>
      <c r="L951" s="122">
        <f t="shared" si="507"/>
        <v>0</v>
      </c>
      <c r="M951" s="122">
        <f t="shared" si="507"/>
        <v>0</v>
      </c>
      <c r="N951" s="122">
        <f t="shared" si="507"/>
        <v>0</v>
      </c>
      <c r="O951" s="122">
        <f t="shared" si="507"/>
        <v>0</v>
      </c>
      <c r="P951" s="122">
        <f t="shared" si="507"/>
        <v>0</v>
      </c>
      <c r="Q951" s="122">
        <f t="shared" si="507"/>
        <v>0</v>
      </c>
      <c r="R951" s="122">
        <f t="shared" si="507"/>
        <v>0</v>
      </c>
      <c r="S951" s="122">
        <f t="shared" si="507"/>
        <v>0</v>
      </c>
      <c r="T951" s="122">
        <f t="shared" si="507"/>
        <v>0</v>
      </c>
      <c r="U951" s="122">
        <f t="shared" si="507"/>
        <v>0</v>
      </c>
      <c r="V951" s="122">
        <f t="shared" si="507"/>
        <v>0</v>
      </c>
      <c r="W951" s="122">
        <f t="shared" si="507"/>
        <v>0</v>
      </c>
      <c r="X951" s="122">
        <f t="shared" si="507"/>
        <v>0</v>
      </c>
      <c r="Y951" s="122">
        <f t="shared" si="507"/>
        <v>0</v>
      </c>
      <c r="Z951" s="122">
        <f t="shared" si="507"/>
        <v>0</v>
      </c>
      <c r="AA951" s="122">
        <f t="shared" si="507"/>
        <v>0</v>
      </c>
      <c r="AB951" s="122">
        <f t="shared" si="507"/>
        <v>0</v>
      </c>
      <c r="AC951" s="122">
        <f t="shared" si="507"/>
        <v>0</v>
      </c>
      <c r="AD951" s="119">
        <f t="shared" si="507"/>
        <v>0</v>
      </c>
      <c r="AE951" s="249">
        <f t="shared" si="507"/>
        <v>0</v>
      </c>
    </row>
    <row r="952" spans="1:31" s="110" customFormat="1" ht="46.5" customHeight="1" x14ac:dyDescent="0.3">
      <c r="A952" s="396"/>
      <c r="B952" s="393"/>
      <c r="C952" s="390"/>
      <c r="D952" s="418"/>
      <c r="E952" s="405"/>
      <c r="F952" s="174" t="s">
        <v>380</v>
      </c>
      <c r="G952" s="177"/>
      <c r="H952" s="177"/>
      <c r="I952" s="177"/>
      <c r="J952" s="177"/>
      <c r="K952" s="177"/>
      <c r="L952" s="177"/>
      <c r="M952" s="177"/>
      <c r="N952" s="177"/>
      <c r="O952" s="177"/>
      <c r="P952" s="177"/>
      <c r="Q952" s="177"/>
      <c r="R952" s="177"/>
      <c r="S952" s="177"/>
      <c r="T952" s="177"/>
      <c r="U952" s="177"/>
      <c r="V952" s="177"/>
      <c r="W952" s="177"/>
      <c r="X952" s="177"/>
      <c r="Y952" s="177"/>
      <c r="Z952" s="177"/>
      <c r="AA952" s="177"/>
      <c r="AB952" s="177"/>
      <c r="AC952" s="177"/>
      <c r="AD952" s="177"/>
      <c r="AE952" s="254"/>
    </row>
    <row r="953" spans="1:31" s="110" customFormat="1" ht="44.25" customHeight="1" x14ac:dyDescent="0.3">
      <c r="A953" s="394"/>
      <c r="B953" s="391"/>
      <c r="C953" s="388"/>
      <c r="D953" s="416"/>
      <c r="E953" s="403"/>
      <c r="F953" s="170" t="s">
        <v>378</v>
      </c>
      <c r="G953" s="184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  <c r="AC953" s="125"/>
      <c r="AD953" s="121"/>
      <c r="AE953" s="258"/>
    </row>
    <row r="954" spans="1:31" s="110" customFormat="1" ht="44.25" customHeight="1" x14ac:dyDescent="0.3">
      <c r="A954" s="395"/>
      <c r="B954" s="392"/>
      <c r="C954" s="389"/>
      <c r="D954" s="417"/>
      <c r="E954" s="404"/>
      <c r="F954" s="171" t="s">
        <v>379</v>
      </c>
      <c r="G954" s="119">
        <f t="shared" ref="G954:AE954" si="508">G955-G953</f>
        <v>0</v>
      </c>
      <c r="H954" s="122">
        <f t="shared" si="508"/>
        <v>0</v>
      </c>
      <c r="I954" s="122">
        <f t="shared" si="508"/>
        <v>0</v>
      </c>
      <c r="J954" s="122">
        <f t="shared" si="508"/>
        <v>0</v>
      </c>
      <c r="K954" s="122">
        <f t="shared" si="508"/>
        <v>0</v>
      </c>
      <c r="L954" s="122">
        <f t="shared" si="508"/>
        <v>0</v>
      </c>
      <c r="M954" s="122">
        <f t="shared" si="508"/>
        <v>0</v>
      </c>
      <c r="N954" s="122">
        <f t="shared" si="508"/>
        <v>0</v>
      </c>
      <c r="O954" s="122">
        <f t="shared" si="508"/>
        <v>0</v>
      </c>
      <c r="P954" s="122">
        <f t="shared" si="508"/>
        <v>0</v>
      </c>
      <c r="Q954" s="122">
        <f t="shared" si="508"/>
        <v>0</v>
      </c>
      <c r="R954" s="122">
        <f t="shared" si="508"/>
        <v>0</v>
      </c>
      <c r="S954" s="122">
        <f t="shared" si="508"/>
        <v>0</v>
      </c>
      <c r="T954" s="122">
        <f t="shared" si="508"/>
        <v>0</v>
      </c>
      <c r="U954" s="122">
        <f t="shared" si="508"/>
        <v>0</v>
      </c>
      <c r="V954" s="122">
        <f t="shared" si="508"/>
        <v>0</v>
      </c>
      <c r="W954" s="122">
        <f t="shared" si="508"/>
        <v>0</v>
      </c>
      <c r="X954" s="122">
        <f t="shared" si="508"/>
        <v>0</v>
      </c>
      <c r="Y954" s="122">
        <f t="shared" si="508"/>
        <v>0</v>
      </c>
      <c r="Z954" s="122">
        <f t="shared" si="508"/>
        <v>0</v>
      </c>
      <c r="AA954" s="122">
        <f t="shared" si="508"/>
        <v>0</v>
      </c>
      <c r="AB954" s="122">
        <f t="shared" si="508"/>
        <v>0</v>
      </c>
      <c r="AC954" s="122">
        <f t="shared" si="508"/>
        <v>0</v>
      </c>
      <c r="AD954" s="119">
        <f t="shared" si="508"/>
        <v>0</v>
      </c>
      <c r="AE954" s="249">
        <f t="shared" si="508"/>
        <v>0</v>
      </c>
    </row>
    <row r="955" spans="1:31" s="110" customFormat="1" ht="44.25" customHeight="1" x14ac:dyDescent="0.3">
      <c r="A955" s="396"/>
      <c r="B955" s="393"/>
      <c r="C955" s="390"/>
      <c r="D955" s="418"/>
      <c r="E955" s="405"/>
      <c r="F955" s="174" t="s">
        <v>380</v>
      </c>
      <c r="G955" s="177"/>
      <c r="H955" s="177"/>
      <c r="I955" s="177"/>
      <c r="J955" s="177"/>
      <c r="K955" s="177"/>
      <c r="L955" s="177"/>
      <c r="M955" s="177"/>
      <c r="N955" s="177"/>
      <c r="O955" s="177"/>
      <c r="P955" s="177"/>
      <c r="Q955" s="177"/>
      <c r="R955" s="177"/>
      <c r="S955" s="177"/>
      <c r="T955" s="177"/>
      <c r="U955" s="177"/>
      <c r="V955" s="177"/>
      <c r="W955" s="177"/>
      <c r="X955" s="177"/>
      <c r="Y955" s="177"/>
      <c r="Z955" s="177"/>
      <c r="AA955" s="177"/>
      <c r="AB955" s="177"/>
      <c r="AC955" s="177"/>
      <c r="AD955" s="177"/>
      <c r="AE955" s="254"/>
    </row>
    <row r="956" spans="1:31" s="110" customFormat="1" ht="44.25" customHeight="1" x14ac:dyDescent="0.3">
      <c r="A956" s="394"/>
      <c r="B956" s="391"/>
      <c r="C956" s="388"/>
      <c r="D956" s="416"/>
      <c r="E956" s="403"/>
      <c r="F956" s="170" t="s">
        <v>378</v>
      </c>
      <c r="G956" s="184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  <c r="AC956" s="125"/>
      <c r="AD956" s="121"/>
      <c r="AE956" s="258"/>
    </row>
    <row r="957" spans="1:31" s="110" customFormat="1" ht="44.25" customHeight="1" x14ac:dyDescent="0.3">
      <c r="A957" s="395"/>
      <c r="B957" s="392"/>
      <c r="C957" s="389"/>
      <c r="D957" s="417"/>
      <c r="E957" s="404"/>
      <c r="F957" s="171" t="s">
        <v>379</v>
      </c>
      <c r="G957" s="119">
        <f t="shared" ref="G957:AE957" si="509">G958-G956</f>
        <v>0</v>
      </c>
      <c r="H957" s="122">
        <f t="shared" si="509"/>
        <v>0</v>
      </c>
      <c r="I957" s="122">
        <f t="shared" si="509"/>
        <v>0</v>
      </c>
      <c r="J957" s="122">
        <f t="shared" si="509"/>
        <v>0</v>
      </c>
      <c r="K957" s="122">
        <f t="shared" si="509"/>
        <v>0</v>
      </c>
      <c r="L957" s="122">
        <f t="shared" si="509"/>
        <v>0</v>
      </c>
      <c r="M957" s="122">
        <f t="shared" si="509"/>
        <v>0</v>
      </c>
      <c r="N957" s="122">
        <f t="shared" si="509"/>
        <v>0</v>
      </c>
      <c r="O957" s="122">
        <f t="shared" si="509"/>
        <v>0</v>
      </c>
      <c r="P957" s="122">
        <f t="shared" si="509"/>
        <v>0</v>
      </c>
      <c r="Q957" s="122">
        <f t="shared" si="509"/>
        <v>0</v>
      </c>
      <c r="R957" s="122">
        <f t="shared" si="509"/>
        <v>0</v>
      </c>
      <c r="S957" s="122">
        <f t="shared" si="509"/>
        <v>0</v>
      </c>
      <c r="T957" s="122">
        <f t="shared" si="509"/>
        <v>0</v>
      </c>
      <c r="U957" s="122">
        <f t="shared" si="509"/>
        <v>0</v>
      </c>
      <c r="V957" s="122">
        <f t="shared" si="509"/>
        <v>0</v>
      </c>
      <c r="W957" s="122">
        <f t="shared" si="509"/>
        <v>0</v>
      </c>
      <c r="X957" s="122">
        <f t="shared" si="509"/>
        <v>0</v>
      </c>
      <c r="Y957" s="122">
        <f t="shared" si="509"/>
        <v>0</v>
      </c>
      <c r="Z957" s="122">
        <f t="shared" si="509"/>
        <v>0</v>
      </c>
      <c r="AA957" s="122">
        <f t="shared" si="509"/>
        <v>0</v>
      </c>
      <c r="AB957" s="122">
        <f t="shared" si="509"/>
        <v>0</v>
      </c>
      <c r="AC957" s="122">
        <f t="shared" si="509"/>
        <v>0</v>
      </c>
      <c r="AD957" s="119">
        <f t="shared" si="509"/>
        <v>0</v>
      </c>
      <c r="AE957" s="249">
        <f t="shared" si="509"/>
        <v>0</v>
      </c>
    </row>
    <row r="958" spans="1:31" s="110" customFormat="1" ht="44.25" customHeight="1" x14ac:dyDescent="0.3">
      <c r="A958" s="396"/>
      <c r="B958" s="393"/>
      <c r="C958" s="390"/>
      <c r="D958" s="418"/>
      <c r="E958" s="405"/>
      <c r="F958" s="174" t="s">
        <v>380</v>
      </c>
      <c r="G958" s="177"/>
      <c r="H958" s="177"/>
      <c r="I958" s="177"/>
      <c r="J958" s="177"/>
      <c r="K958" s="177"/>
      <c r="L958" s="177"/>
      <c r="M958" s="177"/>
      <c r="N958" s="177"/>
      <c r="O958" s="177"/>
      <c r="P958" s="177"/>
      <c r="Q958" s="177"/>
      <c r="R958" s="177"/>
      <c r="S958" s="177"/>
      <c r="T958" s="177"/>
      <c r="U958" s="177"/>
      <c r="V958" s="177"/>
      <c r="W958" s="177"/>
      <c r="X958" s="177"/>
      <c r="Y958" s="177"/>
      <c r="Z958" s="177"/>
      <c r="AA958" s="177"/>
      <c r="AB958" s="177"/>
      <c r="AC958" s="177"/>
      <c r="AD958" s="177"/>
      <c r="AE958" s="254"/>
    </row>
    <row r="959" spans="1:31" s="110" customFormat="1" ht="53.25" customHeight="1" x14ac:dyDescent="0.3">
      <c r="A959" s="394"/>
      <c r="B959" s="391"/>
      <c r="C959" s="388"/>
      <c r="D959" s="385"/>
      <c r="E959" s="382"/>
      <c r="F959" s="170" t="s">
        <v>378</v>
      </c>
      <c r="G959" s="184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  <c r="AC959" s="125"/>
      <c r="AD959" s="121"/>
      <c r="AE959" s="258"/>
    </row>
    <row r="960" spans="1:31" s="110" customFormat="1" ht="53.25" customHeight="1" x14ac:dyDescent="0.3">
      <c r="A960" s="395"/>
      <c r="B960" s="392"/>
      <c r="C960" s="389"/>
      <c r="D960" s="386"/>
      <c r="E960" s="383"/>
      <c r="F960" s="171" t="s">
        <v>379</v>
      </c>
      <c r="G960" s="119">
        <f t="shared" ref="G960:AE960" si="510">G961-G959</f>
        <v>0</v>
      </c>
      <c r="H960" s="122">
        <f t="shared" si="510"/>
        <v>0</v>
      </c>
      <c r="I960" s="122">
        <f t="shared" si="510"/>
        <v>0</v>
      </c>
      <c r="J960" s="122">
        <f t="shared" si="510"/>
        <v>0</v>
      </c>
      <c r="K960" s="122">
        <f t="shared" si="510"/>
        <v>0</v>
      </c>
      <c r="L960" s="122">
        <f t="shared" si="510"/>
        <v>0</v>
      </c>
      <c r="M960" s="122">
        <f t="shared" si="510"/>
        <v>0</v>
      </c>
      <c r="N960" s="122">
        <f t="shared" si="510"/>
        <v>0</v>
      </c>
      <c r="O960" s="122">
        <f t="shared" si="510"/>
        <v>0</v>
      </c>
      <c r="P960" s="122">
        <f t="shared" si="510"/>
        <v>0</v>
      </c>
      <c r="Q960" s="122">
        <f t="shared" si="510"/>
        <v>0</v>
      </c>
      <c r="R960" s="122">
        <f t="shared" si="510"/>
        <v>0</v>
      </c>
      <c r="S960" s="122">
        <f t="shared" si="510"/>
        <v>0</v>
      </c>
      <c r="T960" s="122">
        <f t="shared" si="510"/>
        <v>0</v>
      </c>
      <c r="U960" s="122">
        <f t="shared" si="510"/>
        <v>0</v>
      </c>
      <c r="V960" s="122">
        <f t="shared" si="510"/>
        <v>0</v>
      </c>
      <c r="W960" s="122">
        <f t="shared" si="510"/>
        <v>0</v>
      </c>
      <c r="X960" s="122">
        <f t="shared" si="510"/>
        <v>0</v>
      </c>
      <c r="Y960" s="122">
        <f t="shared" si="510"/>
        <v>0</v>
      </c>
      <c r="Z960" s="122">
        <f t="shared" si="510"/>
        <v>0</v>
      </c>
      <c r="AA960" s="122">
        <f t="shared" si="510"/>
        <v>0</v>
      </c>
      <c r="AB960" s="122">
        <f t="shared" si="510"/>
        <v>0</v>
      </c>
      <c r="AC960" s="122">
        <f t="shared" si="510"/>
        <v>0</v>
      </c>
      <c r="AD960" s="119">
        <f t="shared" si="510"/>
        <v>0</v>
      </c>
      <c r="AE960" s="249">
        <f t="shared" si="510"/>
        <v>0</v>
      </c>
    </row>
    <row r="961" spans="1:31" s="110" customFormat="1" ht="53.25" customHeight="1" x14ac:dyDescent="0.3">
      <c r="A961" s="396"/>
      <c r="B961" s="393"/>
      <c r="C961" s="390"/>
      <c r="D961" s="387"/>
      <c r="E961" s="384"/>
      <c r="F961" s="174" t="s">
        <v>380</v>
      </c>
      <c r="G961" s="177"/>
      <c r="H961" s="177"/>
      <c r="I961" s="177"/>
      <c r="J961" s="177"/>
      <c r="K961" s="177"/>
      <c r="L961" s="177"/>
      <c r="M961" s="177"/>
      <c r="N961" s="177"/>
      <c r="O961" s="177"/>
      <c r="P961" s="177"/>
      <c r="Q961" s="177"/>
      <c r="R961" s="177"/>
      <c r="S961" s="177"/>
      <c r="T961" s="177"/>
      <c r="U961" s="177"/>
      <c r="V961" s="177"/>
      <c r="W961" s="177"/>
      <c r="X961" s="177"/>
      <c r="Y961" s="177"/>
      <c r="Z961" s="177"/>
      <c r="AA961" s="177"/>
      <c r="AB961" s="177"/>
      <c r="AC961" s="177"/>
      <c r="AD961" s="177"/>
      <c r="AE961" s="254"/>
    </row>
    <row r="962" spans="1:31" s="110" customFormat="1" ht="44.25" customHeight="1" x14ac:dyDescent="0.3">
      <c r="A962" s="394"/>
      <c r="B962" s="391"/>
      <c r="C962" s="388"/>
      <c r="D962" s="416"/>
      <c r="E962" s="403"/>
      <c r="F962" s="170" t="s">
        <v>378</v>
      </c>
      <c r="G962" s="184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  <c r="AC962" s="125"/>
      <c r="AD962" s="121"/>
      <c r="AE962" s="258"/>
    </row>
    <row r="963" spans="1:31" s="110" customFormat="1" ht="44.25" customHeight="1" x14ac:dyDescent="0.3">
      <c r="A963" s="395"/>
      <c r="B963" s="392"/>
      <c r="C963" s="389"/>
      <c r="D963" s="417"/>
      <c r="E963" s="404"/>
      <c r="F963" s="171" t="s">
        <v>379</v>
      </c>
      <c r="G963" s="119">
        <f t="shared" ref="G963:AE963" si="511">G964-G962</f>
        <v>0</v>
      </c>
      <c r="H963" s="122">
        <f t="shared" si="511"/>
        <v>0</v>
      </c>
      <c r="I963" s="122">
        <f t="shared" si="511"/>
        <v>0</v>
      </c>
      <c r="J963" s="122">
        <f t="shared" si="511"/>
        <v>0</v>
      </c>
      <c r="K963" s="122">
        <f t="shared" si="511"/>
        <v>0</v>
      </c>
      <c r="L963" s="122">
        <f t="shared" si="511"/>
        <v>0</v>
      </c>
      <c r="M963" s="122">
        <f t="shared" si="511"/>
        <v>0</v>
      </c>
      <c r="N963" s="122">
        <f t="shared" si="511"/>
        <v>0</v>
      </c>
      <c r="O963" s="122">
        <f t="shared" si="511"/>
        <v>0</v>
      </c>
      <c r="P963" s="122">
        <f t="shared" si="511"/>
        <v>0</v>
      </c>
      <c r="Q963" s="122">
        <f t="shared" si="511"/>
        <v>0</v>
      </c>
      <c r="R963" s="122">
        <f t="shared" si="511"/>
        <v>0</v>
      </c>
      <c r="S963" s="122">
        <f t="shared" si="511"/>
        <v>0</v>
      </c>
      <c r="T963" s="122">
        <f t="shared" si="511"/>
        <v>0</v>
      </c>
      <c r="U963" s="122">
        <f t="shared" si="511"/>
        <v>0</v>
      </c>
      <c r="V963" s="122">
        <f t="shared" si="511"/>
        <v>0</v>
      </c>
      <c r="W963" s="122">
        <f t="shared" si="511"/>
        <v>0</v>
      </c>
      <c r="X963" s="122">
        <f t="shared" si="511"/>
        <v>0</v>
      </c>
      <c r="Y963" s="122">
        <f t="shared" si="511"/>
        <v>0</v>
      </c>
      <c r="Z963" s="122">
        <f t="shared" si="511"/>
        <v>0</v>
      </c>
      <c r="AA963" s="122">
        <f t="shared" si="511"/>
        <v>0</v>
      </c>
      <c r="AB963" s="122">
        <f t="shared" si="511"/>
        <v>0</v>
      </c>
      <c r="AC963" s="122">
        <f t="shared" si="511"/>
        <v>0</v>
      </c>
      <c r="AD963" s="119">
        <f t="shared" si="511"/>
        <v>0</v>
      </c>
      <c r="AE963" s="249">
        <f t="shared" si="511"/>
        <v>0</v>
      </c>
    </row>
    <row r="964" spans="1:31" s="110" customFormat="1" ht="44.25" customHeight="1" x14ac:dyDescent="0.3">
      <c r="A964" s="396"/>
      <c r="B964" s="393"/>
      <c r="C964" s="390"/>
      <c r="D964" s="418"/>
      <c r="E964" s="405"/>
      <c r="F964" s="174" t="s">
        <v>380</v>
      </c>
      <c r="G964" s="177"/>
      <c r="H964" s="177"/>
      <c r="I964" s="177"/>
      <c r="J964" s="177"/>
      <c r="K964" s="177"/>
      <c r="L964" s="177"/>
      <c r="M964" s="177"/>
      <c r="N964" s="177"/>
      <c r="O964" s="177"/>
      <c r="P964" s="177"/>
      <c r="Q964" s="177"/>
      <c r="R964" s="177"/>
      <c r="S964" s="177"/>
      <c r="T964" s="177"/>
      <c r="U964" s="177"/>
      <c r="V964" s="177"/>
      <c r="W964" s="177"/>
      <c r="X964" s="177"/>
      <c r="Y964" s="177"/>
      <c r="Z964" s="177"/>
      <c r="AA964" s="177"/>
      <c r="AB964" s="177"/>
      <c r="AC964" s="177"/>
      <c r="AD964" s="177"/>
      <c r="AE964" s="254"/>
    </row>
    <row r="965" spans="1:31" s="110" customFormat="1" ht="44.25" customHeight="1" x14ac:dyDescent="0.3">
      <c r="A965" s="394"/>
      <c r="B965" s="391"/>
      <c r="C965" s="388"/>
      <c r="D965" s="416"/>
      <c r="E965" s="403"/>
      <c r="F965" s="170" t="s">
        <v>378</v>
      </c>
      <c r="G965" s="184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  <c r="AC965" s="125"/>
      <c r="AD965" s="121"/>
      <c r="AE965" s="258"/>
    </row>
    <row r="966" spans="1:31" s="110" customFormat="1" ht="44.25" customHeight="1" x14ac:dyDescent="0.3">
      <c r="A966" s="395"/>
      <c r="B966" s="392"/>
      <c r="C966" s="389"/>
      <c r="D966" s="417"/>
      <c r="E966" s="404"/>
      <c r="F966" s="171" t="s">
        <v>379</v>
      </c>
      <c r="G966" s="119">
        <f t="shared" ref="G966:AE966" si="512">G967-G965</f>
        <v>0</v>
      </c>
      <c r="H966" s="122">
        <f t="shared" si="512"/>
        <v>0</v>
      </c>
      <c r="I966" s="122">
        <f t="shared" si="512"/>
        <v>0</v>
      </c>
      <c r="J966" s="122">
        <f t="shared" si="512"/>
        <v>0</v>
      </c>
      <c r="K966" s="122">
        <f t="shared" si="512"/>
        <v>0</v>
      </c>
      <c r="L966" s="122">
        <f t="shared" si="512"/>
        <v>0</v>
      </c>
      <c r="M966" s="122">
        <f t="shared" si="512"/>
        <v>0</v>
      </c>
      <c r="N966" s="122">
        <f t="shared" si="512"/>
        <v>0</v>
      </c>
      <c r="O966" s="122">
        <f t="shared" si="512"/>
        <v>0</v>
      </c>
      <c r="P966" s="122">
        <f t="shared" si="512"/>
        <v>0</v>
      </c>
      <c r="Q966" s="122">
        <f t="shared" si="512"/>
        <v>0</v>
      </c>
      <c r="R966" s="122">
        <f t="shared" si="512"/>
        <v>0</v>
      </c>
      <c r="S966" s="122">
        <f t="shared" si="512"/>
        <v>0</v>
      </c>
      <c r="T966" s="122">
        <f t="shared" si="512"/>
        <v>0</v>
      </c>
      <c r="U966" s="122">
        <f t="shared" si="512"/>
        <v>0</v>
      </c>
      <c r="V966" s="122">
        <f t="shared" si="512"/>
        <v>0</v>
      </c>
      <c r="W966" s="122">
        <f t="shared" si="512"/>
        <v>0</v>
      </c>
      <c r="X966" s="122">
        <f t="shared" si="512"/>
        <v>0</v>
      </c>
      <c r="Y966" s="122">
        <f t="shared" si="512"/>
        <v>0</v>
      </c>
      <c r="Z966" s="122">
        <f t="shared" si="512"/>
        <v>0</v>
      </c>
      <c r="AA966" s="122">
        <f t="shared" si="512"/>
        <v>0</v>
      </c>
      <c r="AB966" s="122">
        <f t="shared" si="512"/>
        <v>0</v>
      </c>
      <c r="AC966" s="122">
        <f t="shared" si="512"/>
        <v>0</v>
      </c>
      <c r="AD966" s="119">
        <f t="shared" si="512"/>
        <v>0</v>
      </c>
      <c r="AE966" s="249">
        <f t="shared" si="512"/>
        <v>0</v>
      </c>
    </row>
    <row r="967" spans="1:31" s="110" customFormat="1" ht="44.25" customHeight="1" x14ac:dyDescent="0.3">
      <c r="A967" s="396"/>
      <c r="B967" s="393"/>
      <c r="C967" s="390"/>
      <c r="D967" s="418"/>
      <c r="E967" s="405"/>
      <c r="F967" s="174" t="s">
        <v>380</v>
      </c>
      <c r="G967" s="177"/>
      <c r="H967" s="177"/>
      <c r="I967" s="177"/>
      <c r="J967" s="177"/>
      <c r="K967" s="177"/>
      <c r="L967" s="177"/>
      <c r="M967" s="177"/>
      <c r="N967" s="177"/>
      <c r="O967" s="177"/>
      <c r="P967" s="177"/>
      <c r="Q967" s="177"/>
      <c r="R967" s="177"/>
      <c r="S967" s="177"/>
      <c r="T967" s="177"/>
      <c r="U967" s="177"/>
      <c r="V967" s="177"/>
      <c r="W967" s="177"/>
      <c r="X967" s="177"/>
      <c r="Y967" s="177"/>
      <c r="Z967" s="177"/>
      <c r="AA967" s="177"/>
      <c r="AB967" s="177"/>
      <c r="AC967" s="177"/>
      <c r="AD967" s="177"/>
      <c r="AE967" s="254"/>
    </row>
    <row r="968" spans="1:31" s="110" customFormat="1" ht="53.25" customHeight="1" x14ac:dyDescent="0.3">
      <c r="A968" s="394"/>
      <c r="B968" s="391"/>
      <c r="C968" s="388"/>
      <c r="D968" s="422"/>
      <c r="E968" s="373"/>
      <c r="F968" s="170" t="s">
        <v>378</v>
      </c>
      <c r="G968" s="184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  <c r="AC968" s="125"/>
      <c r="AD968" s="121"/>
      <c r="AE968" s="258"/>
    </row>
    <row r="969" spans="1:31" s="110" customFormat="1" ht="53.25" customHeight="1" x14ac:dyDescent="0.3">
      <c r="A969" s="395"/>
      <c r="B969" s="392"/>
      <c r="C969" s="389"/>
      <c r="D969" s="423"/>
      <c r="E969" s="374"/>
      <c r="F969" s="171" t="s">
        <v>379</v>
      </c>
      <c r="G969" s="119">
        <f t="shared" ref="G969:AE969" si="513">G970-G968</f>
        <v>0</v>
      </c>
      <c r="H969" s="122">
        <f t="shared" si="513"/>
        <v>0</v>
      </c>
      <c r="I969" s="122">
        <f t="shared" si="513"/>
        <v>0</v>
      </c>
      <c r="J969" s="122">
        <f t="shared" si="513"/>
        <v>0</v>
      </c>
      <c r="K969" s="122">
        <f t="shared" si="513"/>
        <v>0</v>
      </c>
      <c r="L969" s="122">
        <f t="shared" si="513"/>
        <v>0</v>
      </c>
      <c r="M969" s="122">
        <f t="shared" si="513"/>
        <v>0</v>
      </c>
      <c r="N969" s="122">
        <f t="shared" si="513"/>
        <v>0</v>
      </c>
      <c r="O969" s="122">
        <f t="shared" si="513"/>
        <v>0</v>
      </c>
      <c r="P969" s="122">
        <f t="shared" si="513"/>
        <v>0</v>
      </c>
      <c r="Q969" s="122">
        <f t="shared" si="513"/>
        <v>0</v>
      </c>
      <c r="R969" s="122">
        <f t="shared" si="513"/>
        <v>0</v>
      </c>
      <c r="S969" s="122">
        <f t="shared" si="513"/>
        <v>0</v>
      </c>
      <c r="T969" s="122">
        <f t="shared" si="513"/>
        <v>0</v>
      </c>
      <c r="U969" s="122">
        <f t="shared" si="513"/>
        <v>0</v>
      </c>
      <c r="V969" s="122">
        <f t="shared" si="513"/>
        <v>0</v>
      </c>
      <c r="W969" s="122">
        <f t="shared" si="513"/>
        <v>0</v>
      </c>
      <c r="X969" s="122">
        <f t="shared" si="513"/>
        <v>0</v>
      </c>
      <c r="Y969" s="122">
        <f t="shared" si="513"/>
        <v>0</v>
      </c>
      <c r="Z969" s="122">
        <f t="shared" si="513"/>
        <v>0</v>
      </c>
      <c r="AA969" s="122">
        <f t="shared" si="513"/>
        <v>0</v>
      </c>
      <c r="AB969" s="122">
        <f t="shared" si="513"/>
        <v>0</v>
      </c>
      <c r="AC969" s="122">
        <f t="shared" si="513"/>
        <v>0</v>
      </c>
      <c r="AD969" s="119">
        <f t="shared" si="513"/>
        <v>0</v>
      </c>
      <c r="AE969" s="249">
        <f t="shared" si="513"/>
        <v>0</v>
      </c>
    </row>
    <row r="970" spans="1:31" s="110" customFormat="1" ht="53.25" customHeight="1" x14ac:dyDescent="0.3">
      <c r="A970" s="396"/>
      <c r="B970" s="393"/>
      <c r="C970" s="390"/>
      <c r="D970" s="424"/>
      <c r="E970" s="375"/>
      <c r="F970" s="174" t="s">
        <v>380</v>
      </c>
      <c r="G970" s="177"/>
      <c r="H970" s="177"/>
      <c r="I970" s="177"/>
      <c r="J970" s="177"/>
      <c r="K970" s="177"/>
      <c r="L970" s="177"/>
      <c r="M970" s="177"/>
      <c r="N970" s="177"/>
      <c r="O970" s="177"/>
      <c r="P970" s="177"/>
      <c r="Q970" s="177"/>
      <c r="R970" s="177"/>
      <c r="S970" s="177"/>
      <c r="T970" s="177"/>
      <c r="U970" s="177"/>
      <c r="V970" s="177"/>
      <c r="W970" s="177"/>
      <c r="X970" s="177"/>
      <c r="Y970" s="177"/>
      <c r="Z970" s="177"/>
      <c r="AA970" s="177"/>
      <c r="AB970" s="177"/>
      <c r="AC970" s="177"/>
      <c r="AD970" s="177"/>
      <c r="AE970" s="254"/>
    </row>
    <row r="971" spans="1:31" s="110" customFormat="1" ht="43.5" customHeight="1" x14ac:dyDescent="0.3">
      <c r="A971" s="394"/>
      <c r="B971" s="391"/>
      <c r="C971" s="388"/>
      <c r="D971" s="416"/>
      <c r="E971" s="403"/>
      <c r="F971" s="170" t="s">
        <v>378</v>
      </c>
      <c r="G971" s="184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  <c r="AC971" s="125"/>
      <c r="AD971" s="121"/>
      <c r="AE971" s="258"/>
    </row>
    <row r="972" spans="1:31" s="110" customFormat="1" ht="43.5" customHeight="1" x14ac:dyDescent="0.3">
      <c r="A972" s="395"/>
      <c r="B972" s="392"/>
      <c r="C972" s="389"/>
      <c r="D972" s="417"/>
      <c r="E972" s="404"/>
      <c r="F972" s="171" t="s">
        <v>379</v>
      </c>
      <c r="G972" s="119">
        <f t="shared" ref="G972:AE972" si="514">G973-G971</f>
        <v>0</v>
      </c>
      <c r="H972" s="122">
        <f t="shared" si="514"/>
        <v>0</v>
      </c>
      <c r="I972" s="122">
        <f t="shared" si="514"/>
        <v>0</v>
      </c>
      <c r="J972" s="122">
        <f t="shared" si="514"/>
        <v>0</v>
      </c>
      <c r="K972" s="122">
        <f t="shared" si="514"/>
        <v>0</v>
      </c>
      <c r="L972" s="122">
        <f t="shared" si="514"/>
        <v>0</v>
      </c>
      <c r="M972" s="122">
        <f t="shared" si="514"/>
        <v>0</v>
      </c>
      <c r="N972" s="122">
        <f t="shared" si="514"/>
        <v>0</v>
      </c>
      <c r="O972" s="122">
        <f t="shared" si="514"/>
        <v>0</v>
      </c>
      <c r="P972" s="122">
        <f t="shared" si="514"/>
        <v>0</v>
      </c>
      <c r="Q972" s="122">
        <f t="shared" si="514"/>
        <v>0</v>
      </c>
      <c r="R972" s="122">
        <f t="shared" si="514"/>
        <v>0</v>
      </c>
      <c r="S972" s="122">
        <f t="shared" si="514"/>
        <v>0</v>
      </c>
      <c r="T972" s="122">
        <f t="shared" si="514"/>
        <v>0</v>
      </c>
      <c r="U972" s="122">
        <f t="shared" si="514"/>
        <v>0</v>
      </c>
      <c r="V972" s="122">
        <f t="shared" si="514"/>
        <v>0</v>
      </c>
      <c r="W972" s="122">
        <f t="shared" si="514"/>
        <v>0</v>
      </c>
      <c r="X972" s="122">
        <f t="shared" si="514"/>
        <v>0</v>
      </c>
      <c r="Y972" s="122">
        <f t="shared" si="514"/>
        <v>0</v>
      </c>
      <c r="Z972" s="122">
        <f t="shared" si="514"/>
        <v>0</v>
      </c>
      <c r="AA972" s="122">
        <f t="shared" si="514"/>
        <v>0</v>
      </c>
      <c r="AB972" s="122">
        <f t="shared" si="514"/>
        <v>0</v>
      </c>
      <c r="AC972" s="122">
        <f t="shared" si="514"/>
        <v>0</v>
      </c>
      <c r="AD972" s="119">
        <f t="shared" si="514"/>
        <v>0</v>
      </c>
      <c r="AE972" s="249">
        <f t="shared" si="514"/>
        <v>0</v>
      </c>
    </row>
    <row r="973" spans="1:31" s="110" customFormat="1" ht="43.5" customHeight="1" x14ac:dyDescent="0.3">
      <c r="A973" s="396"/>
      <c r="B973" s="393"/>
      <c r="C973" s="390"/>
      <c r="D973" s="418"/>
      <c r="E973" s="405"/>
      <c r="F973" s="174" t="s">
        <v>380</v>
      </c>
      <c r="G973" s="177"/>
      <c r="H973" s="177"/>
      <c r="I973" s="177"/>
      <c r="J973" s="177"/>
      <c r="K973" s="177"/>
      <c r="L973" s="177"/>
      <c r="M973" s="177"/>
      <c r="N973" s="177"/>
      <c r="O973" s="177"/>
      <c r="P973" s="177"/>
      <c r="Q973" s="177"/>
      <c r="R973" s="177"/>
      <c r="S973" s="177"/>
      <c r="T973" s="177"/>
      <c r="U973" s="177"/>
      <c r="V973" s="177"/>
      <c r="W973" s="177"/>
      <c r="X973" s="177"/>
      <c r="Y973" s="177"/>
      <c r="Z973" s="177"/>
      <c r="AA973" s="177"/>
      <c r="AB973" s="177"/>
      <c r="AC973" s="177"/>
      <c r="AD973" s="177"/>
      <c r="AE973" s="254"/>
    </row>
    <row r="974" spans="1:31" s="110" customFormat="1" ht="53.25" customHeight="1" x14ac:dyDescent="0.3">
      <c r="A974" s="394"/>
      <c r="B974" s="391"/>
      <c r="C974" s="388"/>
      <c r="D974" s="422"/>
      <c r="E974" s="373"/>
      <c r="F974" s="170" t="s">
        <v>378</v>
      </c>
      <c r="G974" s="184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  <c r="AC974" s="125"/>
      <c r="AD974" s="121"/>
      <c r="AE974" s="258"/>
    </row>
    <row r="975" spans="1:31" s="110" customFormat="1" ht="53.25" customHeight="1" x14ac:dyDescent="0.3">
      <c r="A975" s="395"/>
      <c r="B975" s="392"/>
      <c r="C975" s="389"/>
      <c r="D975" s="423"/>
      <c r="E975" s="374"/>
      <c r="F975" s="171" t="s">
        <v>379</v>
      </c>
      <c r="G975" s="119">
        <f t="shared" ref="G975:AE975" si="515">G976-G974</f>
        <v>0</v>
      </c>
      <c r="H975" s="122">
        <f t="shared" si="515"/>
        <v>0</v>
      </c>
      <c r="I975" s="122">
        <f t="shared" si="515"/>
        <v>0</v>
      </c>
      <c r="J975" s="122">
        <f t="shared" si="515"/>
        <v>0</v>
      </c>
      <c r="K975" s="122">
        <f t="shared" si="515"/>
        <v>0</v>
      </c>
      <c r="L975" s="122">
        <f t="shared" si="515"/>
        <v>0</v>
      </c>
      <c r="M975" s="122">
        <f t="shared" si="515"/>
        <v>0</v>
      </c>
      <c r="N975" s="122">
        <f t="shared" si="515"/>
        <v>0</v>
      </c>
      <c r="O975" s="122">
        <f t="shared" si="515"/>
        <v>0</v>
      </c>
      <c r="P975" s="122">
        <f t="shared" si="515"/>
        <v>0</v>
      </c>
      <c r="Q975" s="122">
        <f t="shared" si="515"/>
        <v>0</v>
      </c>
      <c r="R975" s="122">
        <f t="shared" si="515"/>
        <v>0</v>
      </c>
      <c r="S975" s="122">
        <f t="shared" si="515"/>
        <v>0</v>
      </c>
      <c r="T975" s="122">
        <f t="shared" si="515"/>
        <v>0</v>
      </c>
      <c r="U975" s="122">
        <f t="shared" si="515"/>
        <v>0</v>
      </c>
      <c r="V975" s="122">
        <f t="shared" si="515"/>
        <v>0</v>
      </c>
      <c r="W975" s="122">
        <f t="shared" si="515"/>
        <v>0</v>
      </c>
      <c r="X975" s="122">
        <f t="shared" si="515"/>
        <v>0</v>
      </c>
      <c r="Y975" s="122">
        <f t="shared" si="515"/>
        <v>0</v>
      </c>
      <c r="Z975" s="122">
        <f t="shared" si="515"/>
        <v>0</v>
      </c>
      <c r="AA975" s="122">
        <f t="shared" si="515"/>
        <v>0</v>
      </c>
      <c r="AB975" s="122">
        <f t="shared" si="515"/>
        <v>0</v>
      </c>
      <c r="AC975" s="122">
        <f t="shared" si="515"/>
        <v>0</v>
      </c>
      <c r="AD975" s="119">
        <f t="shared" si="515"/>
        <v>0</v>
      </c>
      <c r="AE975" s="249">
        <f t="shared" si="515"/>
        <v>0</v>
      </c>
    </row>
    <row r="976" spans="1:31" s="110" customFormat="1" ht="53.25" customHeight="1" x14ac:dyDescent="0.3">
      <c r="A976" s="396"/>
      <c r="B976" s="393"/>
      <c r="C976" s="390"/>
      <c r="D976" s="424"/>
      <c r="E976" s="375"/>
      <c r="F976" s="174" t="s">
        <v>380</v>
      </c>
      <c r="G976" s="177"/>
      <c r="H976" s="177"/>
      <c r="I976" s="177"/>
      <c r="J976" s="177"/>
      <c r="K976" s="177"/>
      <c r="L976" s="177"/>
      <c r="M976" s="177"/>
      <c r="N976" s="177"/>
      <c r="O976" s="177"/>
      <c r="P976" s="177"/>
      <c r="Q976" s="177"/>
      <c r="R976" s="177"/>
      <c r="S976" s="177"/>
      <c r="T976" s="177"/>
      <c r="U976" s="177"/>
      <c r="V976" s="177"/>
      <c r="W976" s="177"/>
      <c r="X976" s="177"/>
      <c r="Y976" s="177"/>
      <c r="Z976" s="177"/>
      <c r="AA976" s="177"/>
      <c r="AB976" s="177"/>
      <c r="AC976" s="177"/>
      <c r="AD976" s="177"/>
      <c r="AE976" s="254"/>
    </row>
    <row r="977" spans="1:31" s="110" customFormat="1" ht="43.5" customHeight="1" x14ac:dyDescent="0.3">
      <c r="A977" s="394"/>
      <c r="B977" s="391"/>
      <c r="C977" s="388"/>
      <c r="D977" s="422"/>
      <c r="E977" s="373"/>
      <c r="F977" s="170" t="s">
        <v>378</v>
      </c>
      <c r="G977" s="184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  <c r="AC977" s="125"/>
      <c r="AD977" s="121"/>
      <c r="AE977" s="258"/>
    </row>
    <row r="978" spans="1:31" s="110" customFormat="1" ht="43.5" customHeight="1" x14ac:dyDescent="0.3">
      <c r="A978" s="395"/>
      <c r="B978" s="392"/>
      <c r="C978" s="389"/>
      <c r="D978" s="423"/>
      <c r="E978" s="374"/>
      <c r="F978" s="171" t="s">
        <v>379</v>
      </c>
      <c r="G978" s="119">
        <f t="shared" ref="G978:AE978" si="516">G979-G977</f>
        <v>0</v>
      </c>
      <c r="H978" s="122">
        <f t="shared" si="516"/>
        <v>0</v>
      </c>
      <c r="I978" s="122">
        <f t="shared" si="516"/>
        <v>0</v>
      </c>
      <c r="J978" s="122">
        <f t="shared" si="516"/>
        <v>0</v>
      </c>
      <c r="K978" s="122">
        <f t="shared" si="516"/>
        <v>0</v>
      </c>
      <c r="L978" s="122">
        <f t="shared" si="516"/>
        <v>0</v>
      </c>
      <c r="M978" s="122">
        <f t="shared" si="516"/>
        <v>0</v>
      </c>
      <c r="N978" s="122">
        <f t="shared" si="516"/>
        <v>0</v>
      </c>
      <c r="O978" s="122">
        <f t="shared" si="516"/>
        <v>0</v>
      </c>
      <c r="P978" s="122">
        <f t="shared" si="516"/>
        <v>0</v>
      </c>
      <c r="Q978" s="122">
        <f t="shared" si="516"/>
        <v>0</v>
      </c>
      <c r="R978" s="122">
        <f t="shared" si="516"/>
        <v>0</v>
      </c>
      <c r="S978" s="122">
        <f t="shared" si="516"/>
        <v>0</v>
      </c>
      <c r="T978" s="122">
        <f t="shared" si="516"/>
        <v>0</v>
      </c>
      <c r="U978" s="122">
        <f t="shared" si="516"/>
        <v>0</v>
      </c>
      <c r="V978" s="122">
        <f t="shared" si="516"/>
        <v>0</v>
      </c>
      <c r="W978" s="122">
        <f t="shared" si="516"/>
        <v>0</v>
      </c>
      <c r="X978" s="122">
        <f t="shared" si="516"/>
        <v>0</v>
      </c>
      <c r="Y978" s="122">
        <f t="shared" si="516"/>
        <v>0</v>
      </c>
      <c r="Z978" s="122">
        <f t="shared" si="516"/>
        <v>0</v>
      </c>
      <c r="AA978" s="122">
        <f t="shared" si="516"/>
        <v>0</v>
      </c>
      <c r="AB978" s="122">
        <f t="shared" si="516"/>
        <v>0</v>
      </c>
      <c r="AC978" s="122">
        <f t="shared" si="516"/>
        <v>0</v>
      </c>
      <c r="AD978" s="119">
        <f t="shared" si="516"/>
        <v>0</v>
      </c>
      <c r="AE978" s="249">
        <f t="shared" si="516"/>
        <v>0</v>
      </c>
    </row>
    <row r="979" spans="1:31" s="110" customFormat="1" ht="43.5" customHeight="1" x14ac:dyDescent="0.3">
      <c r="A979" s="396"/>
      <c r="B979" s="393"/>
      <c r="C979" s="390"/>
      <c r="D979" s="424"/>
      <c r="E979" s="375"/>
      <c r="F979" s="174" t="s">
        <v>380</v>
      </c>
      <c r="G979" s="177"/>
      <c r="H979" s="177"/>
      <c r="I979" s="177"/>
      <c r="J979" s="177"/>
      <c r="K979" s="177"/>
      <c r="L979" s="177"/>
      <c r="M979" s="177"/>
      <c r="N979" s="177"/>
      <c r="O979" s="177"/>
      <c r="P979" s="177"/>
      <c r="Q979" s="177"/>
      <c r="R979" s="177"/>
      <c r="S979" s="177"/>
      <c r="T979" s="177"/>
      <c r="U979" s="177"/>
      <c r="V979" s="177"/>
      <c r="W979" s="177"/>
      <c r="X979" s="177"/>
      <c r="Y979" s="177"/>
      <c r="Z979" s="177"/>
      <c r="AA979" s="177"/>
      <c r="AB979" s="177"/>
      <c r="AC979" s="177"/>
      <c r="AD979" s="177"/>
      <c r="AE979" s="254"/>
    </row>
    <row r="980" spans="1:31" s="110" customFormat="1" ht="52.5" customHeight="1" x14ac:dyDescent="0.3">
      <c r="A980" s="394"/>
      <c r="B980" s="391"/>
      <c r="C980" s="388"/>
      <c r="D980" s="385"/>
      <c r="E980" s="382"/>
      <c r="F980" s="170" t="s">
        <v>378</v>
      </c>
      <c r="G980" s="184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  <c r="AA980" s="125"/>
      <c r="AB980" s="125"/>
      <c r="AC980" s="125"/>
      <c r="AD980" s="121"/>
      <c r="AE980" s="258"/>
    </row>
    <row r="981" spans="1:31" s="110" customFormat="1" ht="52.5" customHeight="1" x14ac:dyDescent="0.3">
      <c r="A981" s="395"/>
      <c r="B981" s="392"/>
      <c r="C981" s="389"/>
      <c r="D981" s="386"/>
      <c r="E981" s="383"/>
      <c r="F981" s="171" t="s">
        <v>379</v>
      </c>
      <c r="G981" s="119">
        <f t="shared" ref="G981:AE981" si="517">G982-G980</f>
        <v>0</v>
      </c>
      <c r="H981" s="122">
        <f t="shared" si="517"/>
        <v>0</v>
      </c>
      <c r="I981" s="122">
        <f t="shared" si="517"/>
        <v>0</v>
      </c>
      <c r="J981" s="122">
        <f t="shared" si="517"/>
        <v>0</v>
      </c>
      <c r="K981" s="122">
        <f t="shared" si="517"/>
        <v>0</v>
      </c>
      <c r="L981" s="122">
        <f t="shared" si="517"/>
        <v>0</v>
      </c>
      <c r="M981" s="122">
        <f t="shared" si="517"/>
        <v>0</v>
      </c>
      <c r="N981" s="122">
        <f t="shared" si="517"/>
        <v>0</v>
      </c>
      <c r="O981" s="122">
        <f t="shared" si="517"/>
        <v>0</v>
      </c>
      <c r="P981" s="122">
        <f t="shared" si="517"/>
        <v>0</v>
      </c>
      <c r="Q981" s="122">
        <f t="shared" si="517"/>
        <v>0</v>
      </c>
      <c r="R981" s="122">
        <f t="shared" si="517"/>
        <v>0</v>
      </c>
      <c r="S981" s="122">
        <f t="shared" si="517"/>
        <v>0</v>
      </c>
      <c r="T981" s="122">
        <f t="shared" si="517"/>
        <v>0</v>
      </c>
      <c r="U981" s="122">
        <f t="shared" si="517"/>
        <v>0</v>
      </c>
      <c r="V981" s="122">
        <f t="shared" si="517"/>
        <v>0</v>
      </c>
      <c r="W981" s="122">
        <f t="shared" si="517"/>
        <v>0</v>
      </c>
      <c r="X981" s="122">
        <f t="shared" si="517"/>
        <v>0</v>
      </c>
      <c r="Y981" s="122">
        <f t="shared" si="517"/>
        <v>0</v>
      </c>
      <c r="Z981" s="122">
        <f t="shared" si="517"/>
        <v>0</v>
      </c>
      <c r="AA981" s="122">
        <f t="shared" si="517"/>
        <v>0</v>
      </c>
      <c r="AB981" s="122">
        <f t="shared" si="517"/>
        <v>0</v>
      </c>
      <c r="AC981" s="122">
        <f t="shared" si="517"/>
        <v>0</v>
      </c>
      <c r="AD981" s="119">
        <f t="shared" si="517"/>
        <v>0</v>
      </c>
      <c r="AE981" s="249">
        <f t="shared" si="517"/>
        <v>0</v>
      </c>
    </row>
    <row r="982" spans="1:31" s="110" customFormat="1" ht="52.5" customHeight="1" x14ac:dyDescent="0.3">
      <c r="A982" s="396"/>
      <c r="B982" s="393"/>
      <c r="C982" s="390"/>
      <c r="D982" s="387"/>
      <c r="E982" s="384"/>
      <c r="F982" s="174" t="s">
        <v>380</v>
      </c>
      <c r="G982" s="177"/>
      <c r="H982" s="177"/>
      <c r="I982" s="177"/>
      <c r="J982" s="177"/>
      <c r="K982" s="177"/>
      <c r="L982" s="177"/>
      <c r="M982" s="177"/>
      <c r="N982" s="177"/>
      <c r="O982" s="177"/>
      <c r="P982" s="177"/>
      <c r="Q982" s="177"/>
      <c r="R982" s="177"/>
      <c r="S982" s="177"/>
      <c r="T982" s="177"/>
      <c r="U982" s="177"/>
      <c r="V982" s="177"/>
      <c r="W982" s="177"/>
      <c r="X982" s="177"/>
      <c r="Y982" s="177"/>
      <c r="Z982" s="177"/>
      <c r="AA982" s="177"/>
      <c r="AB982" s="177"/>
      <c r="AC982" s="177"/>
      <c r="AD982" s="177"/>
      <c r="AE982" s="254"/>
    </row>
    <row r="983" spans="1:31" s="110" customFormat="1" ht="43.5" customHeight="1" x14ac:dyDescent="0.3">
      <c r="A983" s="394"/>
      <c r="B983" s="391"/>
      <c r="C983" s="388"/>
      <c r="D983" s="422"/>
      <c r="E983" s="373"/>
      <c r="F983" s="170" t="s">
        <v>378</v>
      </c>
      <c r="G983" s="184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  <c r="AA983" s="125"/>
      <c r="AB983" s="125"/>
      <c r="AC983" s="125"/>
      <c r="AD983" s="121"/>
      <c r="AE983" s="258"/>
    </row>
    <row r="984" spans="1:31" s="110" customFormat="1" ht="43.5" customHeight="1" x14ac:dyDescent="0.3">
      <c r="A984" s="395"/>
      <c r="B984" s="392"/>
      <c r="C984" s="389"/>
      <c r="D984" s="423"/>
      <c r="E984" s="374"/>
      <c r="F984" s="171" t="s">
        <v>379</v>
      </c>
      <c r="G984" s="119">
        <f t="shared" ref="G984:AE984" si="518">G985-G983</f>
        <v>0</v>
      </c>
      <c r="H984" s="122">
        <f t="shared" si="518"/>
        <v>0</v>
      </c>
      <c r="I984" s="122">
        <f t="shared" si="518"/>
        <v>0</v>
      </c>
      <c r="J984" s="122">
        <f t="shared" si="518"/>
        <v>0</v>
      </c>
      <c r="K984" s="122">
        <f t="shared" si="518"/>
        <v>0</v>
      </c>
      <c r="L984" s="122">
        <f t="shared" si="518"/>
        <v>0</v>
      </c>
      <c r="M984" s="122">
        <f t="shared" si="518"/>
        <v>0</v>
      </c>
      <c r="N984" s="122">
        <f t="shared" si="518"/>
        <v>0</v>
      </c>
      <c r="O984" s="122">
        <f t="shared" si="518"/>
        <v>0</v>
      </c>
      <c r="P984" s="122">
        <f t="shared" si="518"/>
        <v>0</v>
      </c>
      <c r="Q984" s="122">
        <f t="shared" si="518"/>
        <v>0</v>
      </c>
      <c r="R984" s="122">
        <f t="shared" si="518"/>
        <v>0</v>
      </c>
      <c r="S984" s="122">
        <f t="shared" si="518"/>
        <v>0</v>
      </c>
      <c r="T984" s="122">
        <f t="shared" si="518"/>
        <v>0</v>
      </c>
      <c r="U984" s="122">
        <f t="shared" si="518"/>
        <v>0</v>
      </c>
      <c r="V984" s="122">
        <f t="shared" si="518"/>
        <v>0</v>
      </c>
      <c r="W984" s="122">
        <f t="shared" si="518"/>
        <v>0</v>
      </c>
      <c r="X984" s="122">
        <f t="shared" si="518"/>
        <v>0</v>
      </c>
      <c r="Y984" s="122">
        <f t="shared" si="518"/>
        <v>0</v>
      </c>
      <c r="Z984" s="122">
        <f t="shared" si="518"/>
        <v>0</v>
      </c>
      <c r="AA984" s="122">
        <f t="shared" si="518"/>
        <v>0</v>
      </c>
      <c r="AB984" s="122">
        <f t="shared" si="518"/>
        <v>0</v>
      </c>
      <c r="AC984" s="122">
        <f t="shared" si="518"/>
        <v>0</v>
      </c>
      <c r="AD984" s="119">
        <f t="shared" si="518"/>
        <v>0</v>
      </c>
      <c r="AE984" s="249">
        <f t="shared" si="518"/>
        <v>0</v>
      </c>
    </row>
    <row r="985" spans="1:31" s="110" customFormat="1" ht="43.5" customHeight="1" x14ac:dyDescent="0.3">
      <c r="A985" s="396"/>
      <c r="B985" s="393"/>
      <c r="C985" s="390"/>
      <c r="D985" s="424"/>
      <c r="E985" s="375"/>
      <c r="F985" s="174" t="s">
        <v>380</v>
      </c>
      <c r="G985" s="177"/>
      <c r="H985" s="177"/>
      <c r="I985" s="177"/>
      <c r="J985" s="177"/>
      <c r="K985" s="177"/>
      <c r="L985" s="177"/>
      <c r="M985" s="177"/>
      <c r="N985" s="177"/>
      <c r="O985" s="177"/>
      <c r="P985" s="177"/>
      <c r="Q985" s="177"/>
      <c r="R985" s="177"/>
      <c r="S985" s="177"/>
      <c r="T985" s="177"/>
      <c r="U985" s="177"/>
      <c r="V985" s="177"/>
      <c r="W985" s="177"/>
      <c r="X985" s="177"/>
      <c r="Y985" s="177"/>
      <c r="Z985" s="177"/>
      <c r="AA985" s="177"/>
      <c r="AB985" s="177"/>
      <c r="AC985" s="177"/>
      <c r="AD985" s="177"/>
      <c r="AE985" s="254"/>
    </row>
    <row r="986" spans="1:31" s="110" customFormat="1" ht="43.5" customHeight="1" x14ac:dyDescent="0.3">
      <c r="A986" s="394"/>
      <c r="B986" s="391"/>
      <c r="C986" s="388"/>
      <c r="D986" s="422"/>
      <c r="E986" s="373"/>
      <c r="F986" s="170" t="s">
        <v>378</v>
      </c>
      <c r="G986" s="184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  <c r="AC986" s="125"/>
      <c r="AD986" s="121"/>
      <c r="AE986" s="258"/>
    </row>
    <row r="987" spans="1:31" s="110" customFormat="1" ht="43.5" customHeight="1" x14ac:dyDescent="0.3">
      <c r="A987" s="395"/>
      <c r="B987" s="392"/>
      <c r="C987" s="389"/>
      <c r="D987" s="423"/>
      <c r="E987" s="374"/>
      <c r="F987" s="171" t="s">
        <v>379</v>
      </c>
      <c r="G987" s="119">
        <f t="shared" ref="G987:AE987" si="519">G988-G986</f>
        <v>0</v>
      </c>
      <c r="H987" s="122">
        <f t="shared" si="519"/>
        <v>0</v>
      </c>
      <c r="I987" s="122">
        <f t="shared" si="519"/>
        <v>0</v>
      </c>
      <c r="J987" s="122">
        <f t="shared" si="519"/>
        <v>0</v>
      </c>
      <c r="K987" s="122">
        <f t="shared" si="519"/>
        <v>0</v>
      </c>
      <c r="L987" s="122">
        <f t="shared" si="519"/>
        <v>0</v>
      </c>
      <c r="M987" s="122">
        <f t="shared" si="519"/>
        <v>0</v>
      </c>
      <c r="N987" s="122">
        <f t="shared" si="519"/>
        <v>0</v>
      </c>
      <c r="O987" s="122">
        <f t="shared" si="519"/>
        <v>0</v>
      </c>
      <c r="P987" s="122">
        <f t="shared" si="519"/>
        <v>0</v>
      </c>
      <c r="Q987" s="122">
        <f t="shared" si="519"/>
        <v>0</v>
      </c>
      <c r="R987" s="122">
        <f t="shared" si="519"/>
        <v>0</v>
      </c>
      <c r="S987" s="122">
        <f t="shared" si="519"/>
        <v>0</v>
      </c>
      <c r="T987" s="122">
        <f t="shared" si="519"/>
        <v>0</v>
      </c>
      <c r="U987" s="122">
        <f t="shared" si="519"/>
        <v>0</v>
      </c>
      <c r="V987" s="122">
        <f t="shared" si="519"/>
        <v>0</v>
      </c>
      <c r="W987" s="122">
        <f t="shared" si="519"/>
        <v>0</v>
      </c>
      <c r="X987" s="122">
        <f t="shared" si="519"/>
        <v>0</v>
      </c>
      <c r="Y987" s="122">
        <f t="shared" si="519"/>
        <v>0</v>
      </c>
      <c r="Z987" s="122">
        <f t="shared" si="519"/>
        <v>0</v>
      </c>
      <c r="AA987" s="122">
        <f t="shared" si="519"/>
        <v>0</v>
      </c>
      <c r="AB987" s="122">
        <f t="shared" si="519"/>
        <v>0</v>
      </c>
      <c r="AC987" s="122">
        <f t="shared" si="519"/>
        <v>0</v>
      </c>
      <c r="AD987" s="119">
        <f t="shared" si="519"/>
        <v>0</v>
      </c>
      <c r="AE987" s="249">
        <f t="shared" si="519"/>
        <v>0</v>
      </c>
    </row>
    <row r="988" spans="1:31" s="110" customFormat="1" ht="43.5" customHeight="1" x14ac:dyDescent="0.3">
      <c r="A988" s="396"/>
      <c r="B988" s="393"/>
      <c r="C988" s="390"/>
      <c r="D988" s="424"/>
      <c r="E988" s="375"/>
      <c r="F988" s="174" t="s">
        <v>380</v>
      </c>
      <c r="G988" s="177"/>
      <c r="H988" s="177"/>
      <c r="I988" s="177"/>
      <c r="J988" s="177"/>
      <c r="K988" s="177"/>
      <c r="L988" s="177"/>
      <c r="M988" s="177"/>
      <c r="N988" s="177"/>
      <c r="O988" s="177"/>
      <c r="P988" s="177"/>
      <c r="Q988" s="177"/>
      <c r="R988" s="177"/>
      <c r="S988" s="177"/>
      <c r="T988" s="177"/>
      <c r="U988" s="177"/>
      <c r="V988" s="177"/>
      <c r="W988" s="177"/>
      <c r="X988" s="177"/>
      <c r="Y988" s="177"/>
      <c r="Z988" s="177"/>
      <c r="AA988" s="177"/>
      <c r="AB988" s="177"/>
      <c r="AC988" s="177"/>
      <c r="AD988" s="177"/>
      <c r="AE988" s="254"/>
    </row>
    <row r="989" spans="1:31" s="110" customFormat="1" ht="43.5" customHeight="1" x14ac:dyDescent="0.3">
      <c r="A989" s="394"/>
      <c r="B989" s="391"/>
      <c r="C989" s="388"/>
      <c r="D989" s="422"/>
      <c r="E989" s="373"/>
      <c r="F989" s="170" t="s">
        <v>378</v>
      </c>
      <c r="G989" s="184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  <c r="AA989" s="125"/>
      <c r="AB989" s="125"/>
      <c r="AC989" s="125"/>
      <c r="AD989" s="121"/>
      <c r="AE989" s="258"/>
    </row>
    <row r="990" spans="1:31" s="110" customFormat="1" ht="43.5" customHeight="1" x14ac:dyDescent="0.3">
      <c r="A990" s="395"/>
      <c r="B990" s="392"/>
      <c r="C990" s="389"/>
      <c r="D990" s="423"/>
      <c r="E990" s="374"/>
      <c r="F990" s="171" t="s">
        <v>379</v>
      </c>
      <c r="G990" s="119">
        <f t="shared" ref="G990:AE990" si="520">G991-G989</f>
        <v>0</v>
      </c>
      <c r="H990" s="122">
        <f t="shared" si="520"/>
        <v>0</v>
      </c>
      <c r="I990" s="122">
        <f t="shared" si="520"/>
        <v>0</v>
      </c>
      <c r="J990" s="122">
        <f t="shared" si="520"/>
        <v>0</v>
      </c>
      <c r="K990" s="122">
        <f t="shared" si="520"/>
        <v>0</v>
      </c>
      <c r="L990" s="122">
        <f t="shared" si="520"/>
        <v>0</v>
      </c>
      <c r="M990" s="122">
        <f t="shared" si="520"/>
        <v>0</v>
      </c>
      <c r="N990" s="122">
        <f t="shared" si="520"/>
        <v>0</v>
      </c>
      <c r="O990" s="122">
        <f t="shared" si="520"/>
        <v>0</v>
      </c>
      <c r="P990" s="122">
        <f t="shared" si="520"/>
        <v>0</v>
      </c>
      <c r="Q990" s="122">
        <f t="shared" si="520"/>
        <v>0</v>
      </c>
      <c r="R990" s="122">
        <f t="shared" si="520"/>
        <v>0</v>
      </c>
      <c r="S990" s="122">
        <f t="shared" si="520"/>
        <v>0</v>
      </c>
      <c r="T990" s="122">
        <f t="shared" si="520"/>
        <v>0</v>
      </c>
      <c r="U990" s="122">
        <f t="shared" si="520"/>
        <v>0</v>
      </c>
      <c r="V990" s="122">
        <f t="shared" si="520"/>
        <v>0</v>
      </c>
      <c r="W990" s="122">
        <f t="shared" si="520"/>
        <v>0</v>
      </c>
      <c r="X990" s="122">
        <f t="shared" si="520"/>
        <v>0</v>
      </c>
      <c r="Y990" s="122">
        <f t="shared" si="520"/>
        <v>0</v>
      </c>
      <c r="Z990" s="122">
        <f t="shared" si="520"/>
        <v>0</v>
      </c>
      <c r="AA990" s="122">
        <f t="shared" si="520"/>
        <v>0</v>
      </c>
      <c r="AB990" s="122">
        <f t="shared" si="520"/>
        <v>0</v>
      </c>
      <c r="AC990" s="122">
        <f t="shared" si="520"/>
        <v>0</v>
      </c>
      <c r="AD990" s="119">
        <f t="shared" si="520"/>
        <v>0</v>
      </c>
      <c r="AE990" s="249">
        <f t="shared" si="520"/>
        <v>0</v>
      </c>
    </row>
    <row r="991" spans="1:31" s="110" customFormat="1" ht="43.5" customHeight="1" x14ac:dyDescent="0.3">
      <c r="A991" s="396"/>
      <c r="B991" s="393"/>
      <c r="C991" s="390"/>
      <c r="D991" s="424"/>
      <c r="E991" s="375"/>
      <c r="F991" s="174" t="s">
        <v>380</v>
      </c>
      <c r="G991" s="177"/>
      <c r="H991" s="177"/>
      <c r="I991" s="177"/>
      <c r="J991" s="177"/>
      <c r="K991" s="177"/>
      <c r="L991" s="177"/>
      <c r="M991" s="177"/>
      <c r="N991" s="177"/>
      <c r="O991" s="177"/>
      <c r="P991" s="177"/>
      <c r="Q991" s="177"/>
      <c r="R991" s="177"/>
      <c r="S991" s="177"/>
      <c r="T991" s="177"/>
      <c r="U991" s="177"/>
      <c r="V991" s="177"/>
      <c r="W991" s="177"/>
      <c r="X991" s="177"/>
      <c r="Y991" s="177"/>
      <c r="Z991" s="177"/>
      <c r="AA991" s="177"/>
      <c r="AB991" s="177"/>
      <c r="AC991" s="177"/>
      <c r="AD991" s="177"/>
      <c r="AE991" s="254"/>
    </row>
    <row r="992" spans="1:31" s="110" customFormat="1" ht="43.5" customHeight="1" x14ac:dyDescent="0.3">
      <c r="A992" s="394"/>
      <c r="B992" s="391"/>
      <c r="C992" s="388"/>
      <c r="D992" s="422"/>
      <c r="E992" s="373"/>
      <c r="F992" s="170" t="s">
        <v>378</v>
      </c>
      <c r="G992" s="184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  <c r="AA992" s="125"/>
      <c r="AB992" s="125"/>
      <c r="AC992" s="125"/>
      <c r="AD992" s="121"/>
      <c r="AE992" s="258"/>
    </row>
    <row r="993" spans="1:31" s="110" customFormat="1" ht="43.5" customHeight="1" x14ac:dyDescent="0.3">
      <c r="A993" s="395"/>
      <c r="B993" s="392"/>
      <c r="C993" s="389"/>
      <c r="D993" s="423"/>
      <c r="E993" s="374"/>
      <c r="F993" s="171" t="s">
        <v>379</v>
      </c>
      <c r="G993" s="119">
        <f t="shared" ref="G993:AE993" si="521">G994-G992</f>
        <v>0</v>
      </c>
      <c r="H993" s="122">
        <f t="shared" si="521"/>
        <v>0</v>
      </c>
      <c r="I993" s="122">
        <f t="shared" si="521"/>
        <v>0</v>
      </c>
      <c r="J993" s="122">
        <f t="shared" si="521"/>
        <v>0</v>
      </c>
      <c r="K993" s="122">
        <f t="shared" si="521"/>
        <v>0</v>
      </c>
      <c r="L993" s="122">
        <f t="shared" si="521"/>
        <v>0</v>
      </c>
      <c r="M993" s="122">
        <f t="shared" si="521"/>
        <v>0</v>
      </c>
      <c r="N993" s="122">
        <f t="shared" si="521"/>
        <v>0</v>
      </c>
      <c r="O993" s="122">
        <f t="shared" si="521"/>
        <v>0</v>
      </c>
      <c r="P993" s="122">
        <f t="shared" si="521"/>
        <v>0</v>
      </c>
      <c r="Q993" s="122">
        <f t="shared" si="521"/>
        <v>0</v>
      </c>
      <c r="R993" s="122">
        <f t="shared" si="521"/>
        <v>0</v>
      </c>
      <c r="S993" s="122">
        <f t="shared" si="521"/>
        <v>0</v>
      </c>
      <c r="T993" s="122">
        <f t="shared" si="521"/>
        <v>0</v>
      </c>
      <c r="U993" s="122">
        <f t="shared" si="521"/>
        <v>0</v>
      </c>
      <c r="V993" s="122">
        <f t="shared" si="521"/>
        <v>0</v>
      </c>
      <c r="W993" s="122">
        <f t="shared" si="521"/>
        <v>0</v>
      </c>
      <c r="X993" s="122">
        <f t="shared" si="521"/>
        <v>0</v>
      </c>
      <c r="Y993" s="122">
        <f t="shared" si="521"/>
        <v>0</v>
      </c>
      <c r="Z993" s="122">
        <f t="shared" si="521"/>
        <v>0</v>
      </c>
      <c r="AA993" s="122">
        <f t="shared" si="521"/>
        <v>0</v>
      </c>
      <c r="AB993" s="122">
        <f t="shared" si="521"/>
        <v>0</v>
      </c>
      <c r="AC993" s="122">
        <f t="shared" si="521"/>
        <v>0</v>
      </c>
      <c r="AD993" s="119">
        <f t="shared" si="521"/>
        <v>0</v>
      </c>
      <c r="AE993" s="249">
        <f t="shared" si="521"/>
        <v>0</v>
      </c>
    </row>
    <row r="994" spans="1:31" s="110" customFormat="1" ht="43.5" customHeight="1" x14ac:dyDescent="0.3">
      <c r="A994" s="396"/>
      <c r="B994" s="393"/>
      <c r="C994" s="390"/>
      <c r="D994" s="424"/>
      <c r="E994" s="375"/>
      <c r="F994" s="174" t="s">
        <v>380</v>
      </c>
      <c r="G994" s="177"/>
      <c r="H994" s="177"/>
      <c r="I994" s="177"/>
      <c r="J994" s="177"/>
      <c r="K994" s="177"/>
      <c r="L994" s="177"/>
      <c r="M994" s="177"/>
      <c r="N994" s="177"/>
      <c r="O994" s="177"/>
      <c r="P994" s="177"/>
      <c r="Q994" s="177"/>
      <c r="R994" s="177"/>
      <c r="S994" s="177"/>
      <c r="T994" s="177"/>
      <c r="U994" s="177"/>
      <c r="V994" s="177"/>
      <c r="W994" s="177"/>
      <c r="X994" s="177"/>
      <c r="Y994" s="177"/>
      <c r="Z994" s="177"/>
      <c r="AA994" s="177"/>
      <c r="AB994" s="177"/>
      <c r="AC994" s="177"/>
      <c r="AD994" s="177"/>
      <c r="AE994" s="254"/>
    </row>
    <row r="995" spans="1:31" s="110" customFormat="1" ht="57" customHeight="1" x14ac:dyDescent="0.3">
      <c r="A995" s="394"/>
      <c r="B995" s="391"/>
      <c r="C995" s="388"/>
      <c r="D995" s="385"/>
      <c r="E995" s="382"/>
      <c r="F995" s="170" t="s">
        <v>378</v>
      </c>
      <c r="G995" s="184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  <c r="AC995" s="125"/>
      <c r="AD995" s="121"/>
      <c r="AE995" s="258"/>
    </row>
    <row r="996" spans="1:31" s="110" customFormat="1" ht="57" customHeight="1" x14ac:dyDescent="0.3">
      <c r="A996" s="395"/>
      <c r="B996" s="392"/>
      <c r="C996" s="389"/>
      <c r="D996" s="386"/>
      <c r="E996" s="383"/>
      <c r="F996" s="171" t="s">
        <v>379</v>
      </c>
      <c r="G996" s="119">
        <f t="shared" ref="G996:AE996" si="522">G997-G995</f>
        <v>0</v>
      </c>
      <c r="H996" s="122">
        <f t="shared" si="522"/>
        <v>0</v>
      </c>
      <c r="I996" s="122">
        <f t="shared" si="522"/>
        <v>0</v>
      </c>
      <c r="J996" s="122">
        <f t="shared" si="522"/>
        <v>0</v>
      </c>
      <c r="K996" s="122">
        <f t="shared" si="522"/>
        <v>0</v>
      </c>
      <c r="L996" s="122">
        <f t="shared" si="522"/>
        <v>0</v>
      </c>
      <c r="M996" s="122">
        <f t="shared" si="522"/>
        <v>0</v>
      </c>
      <c r="N996" s="122">
        <f t="shared" si="522"/>
        <v>0</v>
      </c>
      <c r="O996" s="122">
        <f t="shared" si="522"/>
        <v>0</v>
      </c>
      <c r="P996" s="122">
        <f t="shared" si="522"/>
        <v>0</v>
      </c>
      <c r="Q996" s="122">
        <f t="shared" si="522"/>
        <v>0</v>
      </c>
      <c r="R996" s="122">
        <f t="shared" si="522"/>
        <v>0</v>
      </c>
      <c r="S996" s="122">
        <f t="shared" si="522"/>
        <v>0</v>
      </c>
      <c r="T996" s="122">
        <f t="shared" si="522"/>
        <v>0</v>
      </c>
      <c r="U996" s="122">
        <f t="shared" si="522"/>
        <v>0</v>
      </c>
      <c r="V996" s="122">
        <f t="shared" si="522"/>
        <v>0</v>
      </c>
      <c r="W996" s="122">
        <f t="shared" si="522"/>
        <v>0</v>
      </c>
      <c r="X996" s="122">
        <f t="shared" si="522"/>
        <v>0</v>
      </c>
      <c r="Y996" s="122">
        <f t="shared" si="522"/>
        <v>0</v>
      </c>
      <c r="Z996" s="122">
        <f t="shared" si="522"/>
        <v>0</v>
      </c>
      <c r="AA996" s="122">
        <f t="shared" si="522"/>
        <v>0</v>
      </c>
      <c r="AB996" s="122">
        <f t="shared" si="522"/>
        <v>0</v>
      </c>
      <c r="AC996" s="122">
        <f t="shared" si="522"/>
        <v>0</v>
      </c>
      <c r="AD996" s="119">
        <f t="shared" si="522"/>
        <v>0</v>
      </c>
      <c r="AE996" s="249">
        <f t="shared" si="522"/>
        <v>0</v>
      </c>
    </row>
    <row r="997" spans="1:31" s="110" customFormat="1" ht="57" customHeight="1" x14ac:dyDescent="0.3">
      <c r="A997" s="396"/>
      <c r="B997" s="393"/>
      <c r="C997" s="390"/>
      <c r="D997" s="387"/>
      <c r="E997" s="384"/>
      <c r="F997" s="174" t="s">
        <v>380</v>
      </c>
      <c r="G997" s="177"/>
      <c r="H997" s="177"/>
      <c r="I997" s="177"/>
      <c r="J997" s="177"/>
      <c r="K997" s="177"/>
      <c r="L997" s="177"/>
      <c r="M997" s="177"/>
      <c r="N997" s="177"/>
      <c r="O997" s="177"/>
      <c r="P997" s="177"/>
      <c r="Q997" s="177"/>
      <c r="R997" s="177"/>
      <c r="S997" s="177"/>
      <c r="T997" s="177"/>
      <c r="U997" s="177"/>
      <c r="V997" s="177"/>
      <c r="W997" s="177"/>
      <c r="X997" s="177"/>
      <c r="Y997" s="177"/>
      <c r="Z997" s="177"/>
      <c r="AA997" s="177"/>
      <c r="AB997" s="177"/>
      <c r="AC997" s="177"/>
      <c r="AD997" s="177"/>
      <c r="AE997" s="254"/>
    </row>
    <row r="998" spans="1:31" s="110" customFormat="1" ht="57" customHeight="1" x14ac:dyDescent="0.3">
      <c r="A998" s="394"/>
      <c r="B998" s="391"/>
      <c r="C998" s="388"/>
      <c r="D998" s="385"/>
      <c r="E998" s="382"/>
      <c r="F998" s="170" t="s">
        <v>378</v>
      </c>
      <c r="G998" s="184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  <c r="AA998" s="125"/>
      <c r="AB998" s="125"/>
      <c r="AC998" s="125"/>
      <c r="AD998" s="121"/>
      <c r="AE998" s="258"/>
    </row>
    <row r="999" spans="1:31" s="110" customFormat="1" ht="57" customHeight="1" x14ac:dyDescent="0.3">
      <c r="A999" s="395"/>
      <c r="B999" s="392"/>
      <c r="C999" s="389"/>
      <c r="D999" s="386"/>
      <c r="E999" s="383"/>
      <c r="F999" s="171" t="s">
        <v>379</v>
      </c>
      <c r="G999" s="119">
        <f t="shared" ref="G999:AE999" si="523">G1000-G998</f>
        <v>0</v>
      </c>
      <c r="H999" s="122">
        <f t="shared" si="523"/>
        <v>0</v>
      </c>
      <c r="I999" s="122">
        <f t="shared" si="523"/>
        <v>0</v>
      </c>
      <c r="J999" s="122">
        <f t="shared" si="523"/>
        <v>0</v>
      </c>
      <c r="K999" s="122">
        <f t="shared" si="523"/>
        <v>0</v>
      </c>
      <c r="L999" s="122">
        <f t="shared" si="523"/>
        <v>0</v>
      </c>
      <c r="M999" s="122">
        <f t="shared" si="523"/>
        <v>0</v>
      </c>
      <c r="N999" s="122">
        <f t="shared" si="523"/>
        <v>0</v>
      </c>
      <c r="O999" s="122">
        <f t="shared" si="523"/>
        <v>0</v>
      </c>
      <c r="P999" s="122">
        <f t="shared" si="523"/>
        <v>0</v>
      </c>
      <c r="Q999" s="122">
        <f t="shared" si="523"/>
        <v>0</v>
      </c>
      <c r="R999" s="122">
        <f t="shared" si="523"/>
        <v>0</v>
      </c>
      <c r="S999" s="122">
        <f t="shared" si="523"/>
        <v>0</v>
      </c>
      <c r="T999" s="122">
        <f t="shared" si="523"/>
        <v>0</v>
      </c>
      <c r="U999" s="122">
        <f t="shared" si="523"/>
        <v>0</v>
      </c>
      <c r="V999" s="122">
        <f t="shared" si="523"/>
        <v>0</v>
      </c>
      <c r="W999" s="122">
        <f t="shared" si="523"/>
        <v>0</v>
      </c>
      <c r="X999" s="122">
        <f t="shared" si="523"/>
        <v>0</v>
      </c>
      <c r="Y999" s="122">
        <f t="shared" si="523"/>
        <v>0</v>
      </c>
      <c r="Z999" s="122">
        <f t="shared" si="523"/>
        <v>0</v>
      </c>
      <c r="AA999" s="122">
        <f t="shared" si="523"/>
        <v>0</v>
      </c>
      <c r="AB999" s="122">
        <f t="shared" si="523"/>
        <v>0</v>
      </c>
      <c r="AC999" s="122">
        <f t="shared" si="523"/>
        <v>0</v>
      </c>
      <c r="AD999" s="119">
        <f t="shared" si="523"/>
        <v>0</v>
      </c>
      <c r="AE999" s="249">
        <f t="shared" si="523"/>
        <v>0</v>
      </c>
    </row>
    <row r="1000" spans="1:31" s="110" customFormat="1" ht="57" customHeight="1" x14ac:dyDescent="0.3">
      <c r="A1000" s="396"/>
      <c r="B1000" s="393"/>
      <c r="C1000" s="390"/>
      <c r="D1000" s="387"/>
      <c r="E1000" s="384"/>
      <c r="F1000" s="174" t="s">
        <v>380</v>
      </c>
      <c r="G1000" s="177"/>
      <c r="H1000" s="177"/>
      <c r="I1000" s="177"/>
      <c r="J1000" s="177"/>
      <c r="K1000" s="177"/>
      <c r="L1000" s="177"/>
      <c r="M1000" s="177"/>
      <c r="N1000" s="177"/>
      <c r="O1000" s="177"/>
      <c r="P1000" s="177"/>
      <c r="Q1000" s="177"/>
      <c r="R1000" s="177"/>
      <c r="S1000" s="177"/>
      <c r="T1000" s="177"/>
      <c r="U1000" s="177"/>
      <c r="V1000" s="177"/>
      <c r="W1000" s="177"/>
      <c r="X1000" s="177"/>
      <c r="Y1000" s="177"/>
      <c r="Z1000" s="177"/>
      <c r="AA1000" s="177"/>
      <c r="AB1000" s="177"/>
      <c r="AC1000" s="177"/>
      <c r="AD1000" s="177"/>
      <c r="AE1000" s="254"/>
    </row>
    <row r="1001" spans="1:31" s="110" customFormat="1" ht="54.75" customHeight="1" x14ac:dyDescent="0.3">
      <c r="A1001" s="394"/>
      <c r="B1001" s="391"/>
      <c r="C1001" s="388"/>
      <c r="D1001" s="422"/>
      <c r="E1001" s="373"/>
      <c r="F1001" s="170" t="s">
        <v>378</v>
      </c>
      <c r="G1001" s="184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  <c r="Z1001" s="125"/>
      <c r="AA1001" s="125"/>
      <c r="AB1001" s="125"/>
      <c r="AC1001" s="125"/>
      <c r="AD1001" s="121"/>
      <c r="AE1001" s="258"/>
    </row>
    <row r="1002" spans="1:31" s="110" customFormat="1" ht="54.75" customHeight="1" x14ac:dyDescent="0.3">
      <c r="A1002" s="395"/>
      <c r="B1002" s="392"/>
      <c r="C1002" s="389"/>
      <c r="D1002" s="423"/>
      <c r="E1002" s="374"/>
      <c r="F1002" s="171" t="s">
        <v>379</v>
      </c>
      <c r="G1002" s="119">
        <f t="shared" ref="G1002:AE1002" si="524">G1003-G1001</f>
        <v>0</v>
      </c>
      <c r="H1002" s="122">
        <f t="shared" si="524"/>
        <v>0</v>
      </c>
      <c r="I1002" s="122">
        <f t="shared" si="524"/>
        <v>0</v>
      </c>
      <c r="J1002" s="122">
        <f t="shared" si="524"/>
        <v>0</v>
      </c>
      <c r="K1002" s="122">
        <f t="shared" si="524"/>
        <v>0</v>
      </c>
      <c r="L1002" s="122">
        <f t="shared" si="524"/>
        <v>0</v>
      </c>
      <c r="M1002" s="122">
        <f t="shared" si="524"/>
        <v>0</v>
      </c>
      <c r="N1002" s="122">
        <f t="shared" si="524"/>
        <v>0</v>
      </c>
      <c r="O1002" s="122">
        <f t="shared" si="524"/>
        <v>0</v>
      </c>
      <c r="P1002" s="122">
        <f t="shared" si="524"/>
        <v>0</v>
      </c>
      <c r="Q1002" s="122">
        <f t="shared" si="524"/>
        <v>0</v>
      </c>
      <c r="R1002" s="122">
        <f t="shared" si="524"/>
        <v>0</v>
      </c>
      <c r="S1002" s="122">
        <f t="shared" si="524"/>
        <v>0</v>
      </c>
      <c r="T1002" s="122">
        <f t="shared" si="524"/>
        <v>0</v>
      </c>
      <c r="U1002" s="122">
        <f t="shared" si="524"/>
        <v>0</v>
      </c>
      <c r="V1002" s="122">
        <f t="shared" si="524"/>
        <v>0</v>
      </c>
      <c r="W1002" s="122">
        <f t="shared" si="524"/>
        <v>0</v>
      </c>
      <c r="X1002" s="122">
        <f t="shared" si="524"/>
        <v>0</v>
      </c>
      <c r="Y1002" s="122">
        <f t="shared" si="524"/>
        <v>0</v>
      </c>
      <c r="Z1002" s="122">
        <f t="shared" si="524"/>
        <v>0</v>
      </c>
      <c r="AA1002" s="122">
        <f t="shared" si="524"/>
        <v>0</v>
      </c>
      <c r="AB1002" s="122">
        <f t="shared" si="524"/>
        <v>0</v>
      </c>
      <c r="AC1002" s="122">
        <f t="shared" si="524"/>
        <v>0</v>
      </c>
      <c r="AD1002" s="119">
        <f t="shared" si="524"/>
        <v>0</v>
      </c>
      <c r="AE1002" s="249">
        <f t="shared" si="524"/>
        <v>0</v>
      </c>
    </row>
    <row r="1003" spans="1:31" s="110" customFormat="1" ht="54.75" customHeight="1" x14ac:dyDescent="0.3">
      <c r="A1003" s="396"/>
      <c r="B1003" s="393"/>
      <c r="C1003" s="390"/>
      <c r="D1003" s="424"/>
      <c r="E1003" s="375"/>
      <c r="F1003" s="174" t="s">
        <v>380</v>
      </c>
      <c r="G1003" s="177"/>
      <c r="H1003" s="177"/>
      <c r="I1003" s="177"/>
      <c r="J1003" s="177"/>
      <c r="K1003" s="177"/>
      <c r="L1003" s="177"/>
      <c r="M1003" s="177"/>
      <c r="N1003" s="177"/>
      <c r="O1003" s="177"/>
      <c r="P1003" s="177"/>
      <c r="Q1003" s="177"/>
      <c r="R1003" s="177"/>
      <c r="S1003" s="177"/>
      <c r="T1003" s="177"/>
      <c r="U1003" s="177"/>
      <c r="V1003" s="177"/>
      <c r="W1003" s="177"/>
      <c r="X1003" s="177"/>
      <c r="Y1003" s="177"/>
      <c r="Z1003" s="177"/>
      <c r="AA1003" s="177"/>
      <c r="AB1003" s="177"/>
      <c r="AC1003" s="177"/>
      <c r="AD1003" s="177"/>
      <c r="AE1003" s="254"/>
    </row>
    <row r="1004" spans="1:31" s="110" customFormat="1" ht="47.25" customHeight="1" x14ac:dyDescent="0.3">
      <c r="A1004" s="394"/>
      <c r="B1004" s="391"/>
      <c r="C1004" s="388"/>
      <c r="D1004" s="385"/>
      <c r="E1004" s="382"/>
      <c r="F1004" s="170" t="s">
        <v>378</v>
      </c>
      <c r="G1004" s="184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  <c r="Z1004" s="125"/>
      <c r="AA1004" s="125"/>
      <c r="AB1004" s="125"/>
      <c r="AC1004" s="125"/>
      <c r="AD1004" s="121"/>
      <c r="AE1004" s="258"/>
    </row>
    <row r="1005" spans="1:31" s="110" customFormat="1" ht="47.25" customHeight="1" x14ac:dyDescent="0.3">
      <c r="A1005" s="395"/>
      <c r="B1005" s="392"/>
      <c r="C1005" s="389"/>
      <c r="D1005" s="386"/>
      <c r="E1005" s="383"/>
      <c r="F1005" s="171" t="s">
        <v>379</v>
      </c>
      <c r="G1005" s="119">
        <f t="shared" ref="G1005:AE1005" si="525">G1006-G1004</f>
        <v>0</v>
      </c>
      <c r="H1005" s="122">
        <f t="shared" si="525"/>
        <v>0</v>
      </c>
      <c r="I1005" s="122">
        <f t="shared" si="525"/>
        <v>0</v>
      </c>
      <c r="J1005" s="122">
        <f t="shared" si="525"/>
        <v>0</v>
      </c>
      <c r="K1005" s="122">
        <f t="shared" si="525"/>
        <v>0</v>
      </c>
      <c r="L1005" s="122">
        <f t="shared" si="525"/>
        <v>0</v>
      </c>
      <c r="M1005" s="122">
        <f t="shared" si="525"/>
        <v>0</v>
      </c>
      <c r="N1005" s="122">
        <f t="shared" si="525"/>
        <v>0</v>
      </c>
      <c r="O1005" s="122">
        <f t="shared" si="525"/>
        <v>0</v>
      </c>
      <c r="P1005" s="122">
        <f t="shared" si="525"/>
        <v>0</v>
      </c>
      <c r="Q1005" s="122">
        <f t="shared" si="525"/>
        <v>0</v>
      </c>
      <c r="R1005" s="122">
        <f t="shared" si="525"/>
        <v>0</v>
      </c>
      <c r="S1005" s="122">
        <f t="shared" si="525"/>
        <v>0</v>
      </c>
      <c r="T1005" s="122">
        <f t="shared" si="525"/>
        <v>0</v>
      </c>
      <c r="U1005" s="122">
        <f t="shared" si="525"/>
        <v>0</v>
      </c>
      <c r="V1005" s="122">
        <f t="shared" si="525"/>
        <v>0</v>
      </c>
      <c r="W1005" s="122">
        <f t="shared" si="525"/>
        <v>0</v>
      </c>
      <c r="X1005" s="122">
        <f t="shared" si="525"/>
        <v>0</v>
      </c>
      <c r="Y1005" s="122">
        <f t="shared" si="525"/>
        <v>0</v>
      </c>
      <c r="Z1005" s="122">
        <f t="shared" si="525"/>
        <v>0</v>
      </c>
      <c r="AA1005" s="122">
        <f t="shared" si="525"/>
        <v>0</v>
      </c>
      <c r="AB1005" s="122">
        <f t="shared" si="525"/>
        <v>0</v>
      </c>
      <c r="AC1005" s="122">
        <f t="shared" si="525"/>
        <v>0</v>
      </c>
      <c r="AD1005" s="119">
        <f t="shared" si="525"/>
        <v>0</v>
      </c>
      <c r="AE1005" s="249">
        <f t="shared" si="525"/>
        <v>0</v>
      </c>
    </row>
    <row r="1006" spans="1:31" s="110" customFormat="1" ht="47.25" customHeight="1" x14ac:dyDescent="0.3">
      <c r="A1006" s="396"/>
      <c r="B1006" s="393"/>
      <c r="C1006" s="390"/>
      <c r="D1006" s="387"/>
      <c r="E1006" s="384"/>
      <c r="F1006" s="174" t="s">
        <v>380</v>
      </c>
      <c r="G1006" s="177"/>
      <c r="H1006" s="177"/>
      <c r="I1006" s="177"/>
      <c r="J1006" s="177"/>
      <c r="K1006" s="177"/>
      <c r="L1006" s="177"/>
      <c r="M1006" s="177"/>
      <c r="N1006" s="177"/>
      <c r="O1006" s="177"/>
      <c r="P1006" s="177"/>
      <c r="Q1006" s="177"/>
      <c r="R1006" s="177"/>
      <c r="S1006" s="177"/>
      <c r="T1006" s="177"/>
      <c r="U1006" s="177"/>
      <c r="V1006" s="177"/>
      <c r="W1006" s="177"/>
      <c r="X1006" s="177"/>
      <c r="Y1006" s="177"/>
      <c r="Z1006" s="177"/>
      <c r="AA1006" s="177"/>
      <c r="AB1006" s="177"/>
      <c r="AC1006" s="177"/>
      <c r="AD1006" s="177"/>
      <c r="AE1006" s="254"/>
    </row>
    <row r="1007" spans="1:31" s="110" customFormat="1" ht="37.5" customHeight="1" x14ac:dyDescent="0.3">
      <c r="A1007" s="394"/>
      <c r="B1007" s="391"/>
      <c r="C1007" s="388"/>
      <c r="D1007" s="422"/>
      <c r="E1007" s="373"/>
      <c r="F1007" s="170" t="s">
        <v>378</v>
      </c>
      <c r="G1007" s="184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  <c r="Z1007" s="125"/>
      <c r="AA1007" s="125"/>
      <c r="AB1007" s="125"/>
      <c r="AC1007" s="125"/>
      <c r="AD1007" s="121"/>
      <c r="AE1007" s="258"/>
    </row>
    <row r="1008" spans="1:31" s="110" customFormat="1" ht="37.5" customHeight="1" x14ac:dyDescent="0.3">
      <c r="A1008" s="395"/>
      <c r="B1008" s="392"/>
      <c r="C1008" s="389"/>
      <c r="D1008" s="423"/>
      <c r="E1008" s="374"/>
      <c r="F1008" s="171" t="s">
        <v>379</v>
      </c>
      <c r="G1008" s="119">
        <f t="shared" ref="G1008:AE1008" si="526">G1009-G1007</f>
        <v>0</v>
      </c>
      <c r="H1008" s="122">
        <f t="shared" si="526"/>
        <v>0</v>
      </c>
      <c r="I1008" s="122">
        <f t="shared" si="526"/>
        <v>0</v>
      </c>
      <c r="J1008" s="122">
        <f t="shared" si="526"/>
        <v>0</v>
      </c>
      <c r="K1008" s="122">
        <f t="shared" si="526"/>
        <v>0</v>
      </c>
      <c r="L1008" s="122">
        <f t="shared" si="526"/>
        <v>0</v>
      </c>
      <c r="M1008" s="122">
        <f t="shared" si="526"/>
        <v>0</v>
      </c>
      <c r="N1008" s="122">
        <f t="shared" si="526"/>
        <v>0</v>
      </c>
      <c r="O1008" s="122">
        <f t="shared" si="526"/>
        <v>0</v>
      </c>
      <c r="P1008" s="122">
        <f t="shared" si="526"/>
        <v>0</v>
      </c>
      <c r="Q1008" s="122">
        <f t="shared" si="526"/>
        <v>0</v>
      </c>
      <c r="R1008" s="122">
        <f t="shared" si="526"/>
        <v>0</v>
      </c>
      <c r="S1008" s="122">
        <f t="shared" si="526"/>
        <v>0</v>
      </c>
      <c r="T1008" s="122">
        <f t="shared" si="526"/>
        <v>0</v>
      </c>
      <c r="U1008" s="122">
        <f t="shared" si="526"/>
        <v>0</v>
      </c>
      <c r="V1008" s="122">
        <f t="shared" si="526"/>
        <v>0</v>
      </c>
      <c r="W1008" s="122">
        <f t="shared" si="526"/>
        <v>0</v>
      </c>
      <c r="X1008" s="122">
        <f t="shared" si="526"/>
        <v>0</v>
      </c>
      <c r="Y1008" s="122">
        <f t="shared" si="526"/>
        <v>0</v>
      </c>
      <c r="Z1008" s="122">
        <f t="shared" si="526"/>
        <v>0</v>
      </c>
      <c r="AA1008" s="122">
        <f t="shared" si="526"/>
        <v>0</v>
      </c>
      <c r="AB1008" s="122">
        <f t="shared" si="526"/>
        <v>0</v>
      </c>
      <c r="AC1008" s="122">
        <f t="shared" si="526"/>
        <v>0</v>
      </c>
      <c r="AD1008" s="119">
        <f t="shared" si="526"/>
        <v>0</v>
      </c>
      <c r="AE1008" s="249">
        <f t="shared" si="526"/>
        <v>0</v>
      </c>
    </row>
    <row r="1009" spans="1:31" s="110" customFormat="1" ht="37.5" customHeight="1" x14ac:dyDescent="0.3">
      <c r="A1009" s="396"/>
      <c r="B1009" s="393"/>
      <c r="C1009" s="390"/>
      <c r="D1009" s="424"/>
      <c r="E1009" s="375"/>
      <c r="F1009" s="174" t="s">
        <v>380</v>
      </c>
      <c r="G1009" s="177"/>
      <c r="H1009" s="177"/>
      <c r="I1009" s="177"/>
      <c r="J1009" s="177"/>
      <c r="K1009" s="177"/>
      <c r="L1009" s="177"/>
      <c r="M1009" s="177"/>
      <c r="N1009" s="177"/>
      <c r="O1009" s="177"/>
      <c r="P1009" s="177"/>
      <c r="Q1009" s="177"/>
      <c r="R1009" s="177"/>
      <c r="S1009" s="177"/>
      <c r="T1009" s="177"/>
      <c r="U1009" s="177"/>
      <c r="V1009" s="177"/>
      <c r="W1009" s="177"/>
      <c r="X1009" s="177"/>
      <c r="Y1009" s="177"/>
      <c r="Z1009" s="177"/>
      <c r="AA1009" s="177"/>
      <c r="AB1009" s="177"/>
      <c r="AC1009" s="177"/>
      <c r="AD1009" s="177"/>
      <c r="AE1009" s="254"/>
    </row>
    <row r="1010" spans="1:31" s="110" customFormat="1" ht="37.5" customHeight="1" x14ac:dyDescent="0.3">
      <c r="A1010" s="394"/>
      <c r="B1010" s="391"/>
      <c r="C1010" s="388"/>
      <c r="D1010" s="422"/>
      <c r="E1010" s="373"/>
      <c r="F1010" s="170" t="s">
        <v>378</v>
      </c>
      <c r="G1010" s="184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  <c r="Z1010" s="125"/>
      <c r="AA1010" s="125"/>
      <c r="AB1010" s="125"/>
      <c r="AC1010" s="125"/>
      <c r="AD1010" s="121"/>
      <c r="AE1010" s="258"/>
    </row>
    <row r="1011" spans="1:31" s="110" customFormat="1" ht="37.5" customHeight="1" x14ac:dyDescent="0.3">
      <c r="A1011" s="395"/>
      <c r="B1011" s="392"/>
      <c r="C1011" s="389"/>
      <c r="D1011" s="423"/>
      <c r="E1011" s="374"/>
      <c r="F1011" s="171" t="s">
        <v>379</v>
      </c>
      <c r="G1011" s="119">
        <f t="shared" ref="G1011:AE1011" si="527">G1012-G1010</f>
        <v>0</v>
      </c>
      <c r="H1011" s="122">
        <f t="shared" si="527"/>
        <v>0</v>
      </c>
      <c r="I1011" s="122">
        <f t="shared" si="527"/>
        <v>0</v>
      </c>
      <c r="J1011" s="122">
        <f t="shared" si="527"/>
        <v>0</v>
      </c>
      <c r="K1011" s="122">
        <f t="shared" si="527"/>
        <v>0</v>
      </c>
      <c r="L1011" s="122">
        <f t="shared" si="527"/>
        <v>0</v>
      </c>
      <c r="M1011" s="122">
        <f t="shared" si="527"/>
        <v>0</v>
      </c>
      <c r="N1011" s="122">
        <f t="shared" si="527"/>
        <v>0</v>
      </c>
      <c r="O1011" s="122">
        <f t="shared" si="527"/>
        <v>0</v>
      </c>
      <c r="P1011" s="122">
        <f t="shared" si="527"/>
        <v>0</v>
      </c>
      <c r="Q1011" s="122">
        <f t="shared" si="527"/>
        <v>0</v>
      </c>
      <c r="R1011" s="122">
        <f t="shared" si="527"/>
        <v>0</v>
      </c>
      <c r="S1011" s="122">
        <f t="shared" si="527"/>
        <v>0</v>
      </c>
      <c r="T1011" s="122">
        <f t="shared" si="527"/>
        <v>0</v>
      </c>
      <c r="U1011" s="122">
        <f t="shared" si="527"/>
        <v>0</v>
      </c>
      <c r="V1011" s="122">
        <f t="shared" si="527"/>
        <v>0</v>
      </c>
      <c r="W1011" s="122">
        <f t="shared" si="527"/>
        <v>0</v>
      </c>
      <c r="X1011" s="122">
        <f t="shared" si="527"/>
        <v>0</v>
      </c>
      <c r="Y1011" s="122">
        <f t="shared" si="527"/>
        <v>0</v>
      </c>
      <c r="Z1011" s="122">
        <f t="shared" si="527"/>
        <v>0</v>
      </c>
      <c r="AA1011" s="122">
        <f t="shared" si="527"/>
        <v>0</v>
      </c>
      <c r="AB1011" s="122">
        <f t="shared" si="527"/>
        <v>0</v>
      </c>
      <c r="AC1011" s="122">
        <f t="shared" si="527"/>
        <v>0</v>
      </c>
      <c r="AD1011" s="119">
        <f t="shared" si="527"/>
        <v>0</v>
      </c>
      <c r="AE1011" s="249">
        <f t="shared" si="527"/>
        <v>0</v>
      </c>
    </row>
    <row r="1012" spans="1:31" s="110" customFormat="1" ht="37.5" customHeight="1" x14ac:dyDescent="0.3">
      <c r="A1012" s="396"/>
      <c r="B1012" s="393"/>
      <c r="C1012" s="390"/>
      <c r="D1012" s="424"/>
      <c r="E1012" s="375"/>
      <c r="F1012" s="174" t="s">
        <v>380</v>
      </c>
      <c r="G1012" s="177"/>
      <c r="H1012" s="177"/>
      <c r="I1012" s="177"/>
      <c r="J1012" s="177"/>
      <c r="K1012" s="177"/>
      <c r="L1012" s="177"/>
      <c r="M1012" s="177"/>
      <c r="N1012" s="177"/>
      <c r="O1012" s="177"/>
      <c r="P1012" s="177"/>
      <c r="Q1012" s="177"/>
      <c r="R1012" s="177"/>
      <c r="S1012" s="177"/>
      <c r="T1012" s="177"/>
      <c r="U1012" s="177"/>
      <c r="V1012" s="177"/>
      <c r="W1012" s="177"/>
      <c r="X1012" s="177"/>
      <c r="Y1012" s="177"/>
      <c r="Z1012" s="177"/>
      <c r="AA1012" s="177"/>
      <c r="AB1012" s="177"/>
      <c r="AC1012" s="177"/>
      <c r="AD1012" s="177"/>
      <c r="AE1012" s="254"/>
    </row>
    <row r="1013" spans="1:31" s="110" customFormat="1" ht="54" customHeight="1" x14ac:dyDescent="0.3">
      <c r="A1013" s="394"/>
      <c r="B1013" s="391"/>
      <c r="C1013" s="388"/>
      <c r="D1013" s="385"/>
      <c r="E1013" s="382"/>
      <c r="F1013" s="170" t="s">
        <v>378</v>
      </c>
      <c r="G1013" s="184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  <c r="AA1013" s="125"/>
      <c r="AB1013" s="125"/>
      <c r="AC1013" s="125"/>
      <c r="AD1013" s="121"/>
      <c r="AE1013" s="258"/>
    </row>
    <row r="1014" spans="1:31" s="110" customFormat="1" ht="54" customHeight="1" x14ac:dyDescent="0.3">
      <c r="A1014" s="395"/>
      <c r="B1014" s="392"/>
      <c r="C1014" s="389"/>
      <c r="D1014" s="386"/>
      <c r="E1014" s="383"/>
      <c r="F1014" s="171" t="s">
        <v>379</v>
      </c>
      <c r="G1014" s="119">
        <f t="shared" ref="G1014:AE1014" si="528">G1015-G1013</f>
        <v>0</v>
      </c>
      <c r="H1014" s="122">
        <f t="shared" si="528"/>
        <v>0</v>
      </c>
      <c r="I1014" s="122">
        <f t="shared" si="528"/>
        <v>0</v>
      </c>
      <c r="J1014" s="122">
        <f t="shared" si="528"/>
        <v>0</v>
      </c>
      <c r="K1014" s="122">
        <f t="shared" si="528"/>
        <v>0</v>
      </c>
      <c r="L1014" s="122">
        <f t="shared" si="528"/>
        <v>0</v>
      </c>
      <c r="M1014" s="122">
        <f t="shared" si="528"/>
        <v>0</v>
      </c>
      <c r="N1014" s="122">
        <f t="shared" si="528"/>
        <v>0</v>
      </c>
      <c r="O1014" s="122">
        <f t="shared" si="528"/>
        <v>0</v>
      </c>
      <c r="P1014" s="122">
        <f t="shared" si="528"/>
        <v>0</v>
      </c>
      <c r="Q1014" s="122">
        <f t="shared" si="528"/>
        <v>0</v>
      </c>
      <c r="R1014" s="122">
        <f t="shared" si="528"/>
        <v>0</v>
      </c>
      <c r="S1014" s="122">
        <f t="shared" si="528"/>
        <v>0</v>
      </c>
      <c r="T1014" s="122">
        <f t="shared" si="528"/>
        <v>0</v>
      </c>
      <c r="U1014" s="122">
        <f t="shared" si="528"/>
        <v>0</v>
      </c>
      <c r="V1014" s="122">
        <f t="shared" si="528"/>
        <v>0</v>
      </c>
      <c r="W1014" s="122">
        <f t="shared" si="528"/>
        <v>0</v>
      </c>
      <c r="X1014" s="122">
        <f t="shared" si="528"/>
        <v>0</v>
      </c>
      <c r="Y1014" s="122">
        <f t="shared" si="528"/>
        <v>0</v>
      </c>
      <c r="Z1014" s="122">
        <f t="shared" si="528"/>
        <v>0</v>
      </c>
      <c r="AA1014" s="122">
        <f t="shared" si="528"/>
        <v>0</v>
      </c>
      <c r="AB1014" s="122">
        <f t="shared" si="528"/>
        <v>0</v>
      </c>
      <c r="AC1014" s="122">
        <f t="shared" si="528"/>
        <v>0</v>
      </c>
      <c r="AD1014" s="119">
        <f t="shared" si="528"/>
        <v>0</v>
      </c>
      <c r="AE1014" s="249">
        <f t="shared" si="528"/>
        <v>0</v>
      </c>
    </row>
    <row r="1015" spans="1:31" s="110" customFormat="1" ht="54" customHeight="1" x14ac:dyDescent="0.3">
      <c r="A1015" s="396"/>
      <c r="B1015" s="393"/>
      <c r="C1015" s="390"/>
      <c r="D1015" s="387"/>
      <c r="E1015" s="384"/>
      <c r="F1015" s="174" t="s">
        <v>380</v>
      </c>
      <c r="G1015" s="177"/>
      <c r="H1015" s="177"/>
      <c r="I1015" s="177"/>
      <c r="J1015" s="177"/>
      <c r="K1015" s="177"/>
      <c r="L1015" s="177"/>
      <c r="M1015" s="177"/>
      <c r="N1015" s="177"/>
      <c r="O1015" s="177"/>
      <c r="P1015" s="177"/>
      <c r="Q1015" s="177"/>
      <c r="R1015" s="177"/>
      <c r="S1015" s="177"/>
      <c r="T1015" s="177"/>
      <c r="U1015" s="177"/>
      <c r="V1015" s="177"/>
      <c r="W1015" s="177"/>
      <c r="X1015" s="177"/>
      <c r="Y1015" s="177"/>
      <c r="Z1015" s="177"/>
      <c r="AA1015" s="177"/>
      <c r="AB1015" s="177"/>
      <c r="AC1015" s="177"/>
      <c r="AD1015" s="177"/>
      <c r="AE1015" s="254"/>
    </row>
    <row r="1016" spans="1:31" s="110" customFormat="1" ht="39" customHeight="1" x14ac:dyDescent="0.3">
      <c r="A1016" s="394"/>
      <c r="B1016" s="391"/>
      <c r="C1016" s="388"/>
      <c r="D1016" s="385"/>
      <c r="E1016" s="382"/>
      <c r="F1016" s="170" t="s">
        <v>378</v>
      </c>
      <c r="G1016" s="184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  <c r="Z1016" s="125"/>
      <c r="AA1016" s="125"/>
      <c r="AB1016" s="125"/>
      <c r="AC1016" s="125"/>
      <c r="AD1016" s="121"/>
      <c r="AE1016" s="258"/>
    </row>
    <row r="1017" spans="1:31" s="110" customFormat="1" ht="39" customHeight="1" x14ac:dyDescent="0.3">
      <c r="A1017" s="395"/>
      <c r="B1017" s="392"/>
      <c r="C1017" s="389"/>
      <c r="D1017" s="386"/>
      <c r="E1017" s="383"/>
      <c r="F1017" s="171" t="s">
        <v>379</v>
      </c>
      <c r="G1017" s="119">
        <f t="shared" ref="G1017:AE1017" si="529">G1018-G1016</f>
        <v>0</v>
      </c>
      <c r="H1017" s="122">
        <f t="shared" si="529"/>
        <v>0</v>
      </c>
      <c r="I1017" s="122">
        <f t="shared" si="529"/>
        <v>0</v>
      </c>
      <c r="J1017" s="122">
        <f t="shared" si="529"/>
        <v>0</v>
      </c>
      <c r="K1017" s="122">
        <f t="shared" si="529"/>
        <v>0</v>
      </c>
      <c r="L1017" s="122">
        <f t="shared" si="529"/>
        <v>0</v>
      </c>
      <c r="M1017" s="122">
        <f t="shared" si="529"/>
        <v>0</v>
      </c>
      <c r="N1017" s="122">
        <f t="shared" si="529"/>
        <v>0</v>
      </c>
      <c r="O1017" s="122">
        <f t="shared" si="529"/>
        <v>0</v>
      </c>
      <c r="P1017" s="122">
        <f t="shared" si="529"/>
        <v>0</v>
      </c>
      <c r="Q1017" s="122">
        <f t="shared" si="529"/>
        <v>0</v>
      </c>
      <c r="R1017" s="122">
        <f t="shared" si="529"/>
        <v>0</v>
      </c>
      <c r="S1017" s="122">
        <f t="shared" si="529"/>
        <v>0</v>
      </c>
      <c r="T1017" s="122">
        <f t="shared" si="529"/>
        <v>0</v>
      </c>
      <c r="U1017" s="122">
        <f t="shared" si="529"/>
        <v>0</v>
      </c>
      <c r="V1017" s="122">
        <f t="shared" si="529"/>
        <v>0</v>
      </c>
      <c r="W1017" s="122">
        <f t="shared" si="529"/>
        <v>0</v>
      </c>
      <c r="X1017" s="122">
        <f t="shared" si="529"/>
        <v>0</v>
      </c>
      <c r="Y1017" s="122">
        <f t="shared" si="529"/>
        <v>0</v>
      </c>
      <c r="Z1017" s="122">
        <f t="shared" si="529"/>
        <v>0</v>
      </c>
      <c r="AA1017" s="122">
        <f t="shared" si="529"/>
        <v>0</v>
      </c>
      <c r="AB1017" s="122">
        <f t="shared" si="529"/>
        <v>0</v>
      </c>
      <c r="AC1017" s="122">
        <f t="shared" si="529"/>
        <v>0</v>
      </c>
      <c r="AD1017" s="119">
        <f t="shared" si="529"/>
        <v>0</v>
      </c>
      <c r="AE1017" s="249">
        <f t="shared" si="529"/>
        <v>0</v>
      </c>
    </row>
    <row r="1018" spans="1:31" s="110" customFormat="1" ht="39" customHeight="1" x14ac:dyDescent="0.3">
      <c r="A1018" s="396"/>
      <c r="B1018" s="393"/>
      <c r="C1018" s="390"/>
      <c r="D1018" s="387"/>
      <c r="E1018" s="384"/>
      <c r="F1018" s="174" t="s">
        <v>380</v>
      </c>
      <c r="G1018" s="177"/>
      <c r="H1018" s="177"/>
      <c r="I1018" s="177"/>
      <c r="J1018" s="177"/>
      <c r="K1018" s="177"/>
      <c r="L1018" s="177"/>
      <c r="M1018" s="177"/>
      <c r="N1018" s="177"/>
      <c r="O1018" s="177"/>
      <c r="P1018" s="177"/>
      <c r="Q1018" s="177"/>
      <c r="R1018" s="177"/>
      <c r="S1018" s="177"/>
      <c r="T1018" s="177"/>
      <c r="U1018" s="177"/>
      <c r="V1018" s="177"/>
      <c r="W1018" s="177"/>
      <c r="X1018" s="177"/>
      <c r="Y1018" s="177"/>
      <c r="Z1018" s="177"/>
      <c r="AA1018" s="177"/>
      <c r="AB1018" s="177"/>
      <c r="AC1018" s="177"/>
      <c r="AD1018" s="177"/>
      <c r="AE1018" s="254"/>
    </row>
    <row r="1019" spans="1:31" s="110" customFormat="1" ht="39" customHeight="1" x14ac:dyDescent="0.3">
      <c r="A1019" s="394"/>
      <c r="B1019" s="391"/>
      <c r="C1019" s="388"/>
      <c r="D1019" s="385"/>
      <c r="E1019" s="382"/>
      <c r="F1019" s="170" t="s">
        <v>378</v>
      </c>
      <c r="G1019" s="184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  <c r="Z1019" s="125"/>
      <c r="AA1019" s="125"/>
      <c r="AB1019" s="125"/>
      <c r="AC1019" s="125"/>
      <c r="AD1019" s="121"/>
      <c r="AE1019" s="258"/>
    </row>
    <row r="1020" spans="1:31" s="110" customFormat="1" ht="39" customHeight="1" x14ac:dyDescent="0.3">
      <c r="A1020" s="395"/>
      <c r="B1020" s="392"/>
      <c r="C1020" s="389"/>
      <c r="D1020" s="386"/>
      <c r="E1020" s="383"/>
      <c r="F1020" s="171" t="s">
        <v>379</v>
      </c>
      <c r="G1020" s="119">
        <f t="shared" ref="G1020:AE1020" si="530">G1021-G1019</f>
        <v>0</v>
      </c>
      <c r="H1020" s="122">
        <f t="shared" si="530"/>
        <v>0</v>
      </c>
      <c r="I1020" s="122">
        <f t="shared" si="530"/>
        <v>0</v>
      </c>
      <c r="J1020" s="122">
        <f t="shared" si="530"/>
        <v>0</v>
      </c>
      <c r="K1020" s="122">
        <f t="shared" si="530"/>
        <v>0</v>
      </c>
      <c r="L1020" s="122">
        <f t="shared" si="530"/>
        <v>0</v>
      </c>
      <c r="M1020" s="122">
        <f t="shared" si="530"/>
        <v>0</v>
      </c>
      <c r="N1020" s="122">
        <f t="shared" si="530"/>
        <v>0</v>
      </c>
      <c r="O1020" s="122">
        <f t="shared" si="530"/>
        <v>0</v>
      </c>
      <c r="P1020" s="122">
        <f t="shared" si="530"/>
        <v>0</v>
      </c>
      <c r="Q1020" s="122">
        <f t="shared" si="530"/>
        <v>0</v>
      </c>
      <c r="R1020" s="122">
        <f t="shared" si="530"/>
        <v>0</v>
      </c>
      <c r="S1020" s="122">
        <f t="shared" si="530"/>
        <v>0</v>
      </c>
      <c r="T1020" s="122">
        <f t="shared" si="530"/>
        <v>0</v>
      </c>
      <c r="U1020" s="122">
        <f t="shared" si="530"/>
        <v>0</v>
      </c>
      <c r="V1020" s="122">
        <f t="shared" si="530"/>
        <v>0</v>
      </c>
      <c r="W1020" s="122">
        <f t="shared" si="530"/>
        <v>0</v>
      </c>
      <c r="X1020" s="122">
        <f t="shared" si="530"/>
        <v>0</v>
      </c>
      <c r="Y1020" s="122">
        <f t="shared" si="530"/>
        <v>0</v>
      </c>
      <c r="Z1020" s="122">
        <f t="shared" si="530"/>
        <v>0</v>
      </c>
      <c r="AA1020" s="122">
        <f t="shared" si="530"/>
        <v>0</v>
      </c>
      <c r="AB1020" s="122">
        <f t="shared" si="530"/>
        <v>0</v>
      </c>
      <c r="AC1020" s="122">
        <f t="shared" si="530"/>
        <v>0</v>
      </c>
      <c r="AD1020" s="119">
        <f t="shared" si="530"/>
        <v>0</v>
      </c>
      <c r="AE1020" s="249">
        <f t="shared" si="530"/>
        <v>0</v>
      </c>
    </row>
    <row r="1021" spans="1:31" s="110" customFormat="1" ht="39" customHeight="1" x14ac:dyDescent="0.3">
      <c r="A1021" s="396"/>
      <c r="B1021" s="393"/>
      <c r="C1021" s="390"/>
      <c r="D1021" s="387"/>
      <c r="E1021" s="384"/>
      <c r="F1021" s="174" t="s">
        <v>380</v>
      </c>
      <c r="G1021" s="177"/>
      <c r="H1021" s="177"/>
      <c r="I1021" s="177"/>
      <c r="J1021" s="177"/>
      <c r="K1021" s="177"/>
      <c r="L1021" s="177"/>
      <c r="M1021" s="177"/>
      <c r="N1021" s="177"/>
      <c r="O1021" s="177"/>
      <c r="P1021" s="177"/>
      <c r="Q1021" s="177"/>
      <c r="R1021" s="177"/>
      <c r="S1021" s="177"/>
      <c r="T1021" s="177"/>
      <c r="U1021" s="177"/>
      <c r="V1021" s="177"/>
      <c r="W1021" s="177"/>
      <c r="X1021" s="177"/>
      <c r="Y1021" s="177"/>
      <c r="Z1021" s="177"/>
      <c r="AA1021" s="177"/>
      <c r="AB1021" s="177"/>
      <c r="AC1021" s="177"/>
      <c r="AD1021" s="177"/>
      <c r="AE1021" s="254"/>
    </row>
    <row r="1022" spans="1:31" s="110" customFormat="1" ht="39" customHeight="1" x14ac:dyDescent="0.3">
      <c r="A1022" s="394"/>
      <c r="B1022" s="391"/>
      <c r="C1022" s="388"/>
      <c r="D1022" s="385"/>
      <c r="E1022" s="382"/>
      <c r="F1022" s="170" t="s">
        <v>378</v>
      </c>
      <c r="G1022" s="184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  <c r="Z1022" s="125"/>
      <c r="AA1022" s="125"/>
      <c r="AB1022" s="125"/>
      <c r="AC1022" s="125"/>
      <c r="AD1022" s="121"/>
      <c r="AE1022" s="258"/>
    </row>
    <row r="1023" spans="1:31" s="110" customFormat="1" ht="39" customHeight="1" x14ac:dyDescent="0.3">
      <c r="A1023" s="395"/>
      <c r="B1023" s="392"/>
      <c r="C1023" s="389"/>
      <c r="D1023" s="386"/>
      <c r="E1023" s="383"/>
      <c r="F1023" s="171" t="s">
        <v>379</v>
      </c>
      <c r="G1023" s="119">
        <f t="shared" ref="G1023:AE1023" si="531">G1024-G1022</f>
        <v>0</v>
      </c>
      <c r="H1023" s="122">
        <f t="shared" si="531"/>
        <v>0</v>
      </c>
      <c r="I1023" s="122">
        <f t="shared" si="531"/>
        <v>0</v>
      </c>
      <c r="J1023" s="122">
        <f t="shared" si="531"/>
        <v>0</v>
      </c>
      <c r="K1023" s="122">
        <f t="shared" si="531"/>
        <v>0</v>
      </c>
      <c r="L1023" s="122">
        <f t="shared" si="531"/>
        <v>0</v>
      </c>
      <c r="M1023" s="122">
        <f t="shared" si="531"/>
        <v>0</v>
      </c>
      <c r="N1023" s="122">
        <f t="shared" si="531"/>
        <v>0</v>
      </c>
      <c r="O1023" s="122">
        <f t="shared" si="531"/>
        <v>0</v>
      </c>
      <c r="P1023" s="122">
        <f t="shared" si="531"/>
        <v>0</v>
      </c>
      <c r="Q1023" s="122">
        <f t="shared" si="531"/>
        <v>0</v>
      </c>
      <c r="R1023" s="122">
        <f t="shared" si="531"/>
        <v>0</v>
      </c>
      <c r="S1023" s="122">
        <f t="shared" si="531"/>
        <v>0</v>
      </c>
      <c r="T1023" s="122">
        <f t="shared" si="531"/>
        <v>0</v>
      </c>
      <c r="U1023" s="122">
        <f t="shared" si="531"/>
        <v>0</v>
      </c>
      <c r="V1023" s="122">
        <f t="shared" si="531"/>
        <v>0</v>
      </c>
      <c r="W1023" s="122">
        <f t="shared" si="531"/>
        <v>0</v>
      </c>
      <c r="X1023" s="122">
        <f t="shared" si="531"/>
        <v>0</v>
      </c>
      <c r="Y1023" s="122">
        <f t="shared" si="531"/>
        <v>0</v>
      </c>
      <c r="Z1023" s="122">
        <f t="shared" si="531"/>
        <v>0</v>
      </c>
      <c r="AA1023" s="122">
        <f t="shared" si="531"/>
        <v>0</v>
      </c>
      <c r="AB1023" s="122">
        <f t="shared" si="531"/>
        <v>0</v>
      </c>
      <c r="AC1023" s="122">
        <f t="shared" si="531"/>
        <v>0</v>
      </c>
      <c r="AD1023" s="119">
        <f t="shared" si="531"/>
        <v>0</v>
      </c>
      <c r="AE1023" s="249">
        <f t="shared" si="531"/>
        <v>0</v>
      </c>
    </row>
    <row r="1024" spans="1:31" s="110" customFormat="1" ht="39" customHeight="1" x14ac:dyDescent="0.3">
      <c r="A1024" s="396"/>
      <c r="B1024" s="393"/>
      <c r="C1024" s="390"/>
      <c r="D1024" s="387"/>
      <c r="E1024" s="384"/>
      <c r="F1024" s="174" t="s">
        <v>380</v>
      </c>
      <c r="G1024" s="177"/>
      <c r="H1024" s="177"/>
      <c r="I1024" s="177"/>
      <c r="J1024" s="177"/>
      <c r="K1024" s="177"/>
      <c r="L1024" s="177"/>
      <c r="M1024" s="177"/>
      <c r="N1024" s="177"/>
      <c r="O1024" s="177"/>
      <c r="P1024" s="177"/>
      <c r="Q1024" s="177"/>
      <c r="R1024" s="177"/>
      <c r="S1024" s="177"/>
      <c r="T1024" s="177"/>
      <c r="U1024" s="177"/>
      <c r="V1024" s="177"/>
      <c r="W1024" s="177"/>
      <c r="X1024" s="177"/>
      <c r="Y1024" s="177"/>
      <c r="Z1024" s="177"/>
      <c r="AA1024" s="177"/>
      <c r="AB1024" s="177"/>
      <c r="AC1024" s="177"/>
      <c r="AD1024" s="177"/>
      <c r="AE1024" s="254"/>
    </row>
    <row r="1025" spans="1:31" s="110" customFormat="1" ht="39" customHeight="1" x14ac:dyDescent="0.3">
      <c r="A1025" s="394"/>
      <c r="B1025" s="391"/>
      <c r="C1025" s="388"/>
      <c r="D1025" s="385"/>
      <c r="E1025" s="382"/>
      <c r="F1025" s="170" t="s">
        <v>378</v>
      </c>
      <c r="G1025" s="184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  <c r="AC1025" s="125"/>
      <c r="AD1025" s="121"/>
      <c r="AE1025" s="258"/>
    </row>
    <row r="1026" spans="1:31" s="110" customFormat="1" ht="39" customHeight="1" x14ac:dyDescent="0.3">
      <c r="A1026" s="395"/>
      <c r="B1026" s="392"/>
      <c r="C1026" s="389"/>
      <c r="D1026" s="386"/>
      <c r="E1026" s="383"/>
      <c r="F1026" s="171" t="s">
        <v>379</v>
      </c>
      <c r="G1026" s="119">
        <f t="shared" ref="G1026:AE1026" si="532">G1027-G1025</f>
        <v>0</v>
      </c>
      <c r="H1026" s="122">
        <f t="shared" si="532"/>
        <v>0</v>
      </c>
      <c r="I1026" s="122">
        <f t="shared" si="532"/>
        <v>0</v>
      </c>
      <c r="J1026" s="122">
        <f t="shared" si="532"/>
        <v>0</v>
      </c>
      <c r="K1026" s="122">
        <f t="shared" si="532"/>
        <v>0</v>
      </c>
      <c r="L1026" s="122">
        <f t="shared" si="532"/>
        <v>0</v>
      </c>
      <c r="M1026" s="122">
        <f t="shared" si="532"/>
        <v>0</v>
      </c>
      <c r="N1026" s="122">
        <f t="shared" si="532"/>
        <v>0</v>
      </c>
      <c r="O1026" s="122">
        <f t="shared" si="532"/>
        <v>0</v>
      </c>
      <c r="P1026" s="122">
        <f t="shared" si="532"/>
        <v>0</v>
      </c>
      <c r="Q1026" s="122">
        <f t="shared" si="532"/>
        <v>0</v>
      </c>
      <c r="R1026" s="122">
        <f t="shared" si="532"/>
        <v>0</v>
      </c>
      <c r="S1026" s="122">
        <f t="shared" si="532"/>
        <v>0</v>
      </c>
      <c r="T1026" s="122">
        <f t="shared" si="532"/>
        <v>0</v>
      </c>
      <c r="U1026" s="122">
        <f t="shared" si="532"/>
        <v>0</v>
      </c>
      <c r="V1026" s="122">
        <f t="shared" si="532"/>
        <v>0</v>
      </c>
      <c r="W1026" s="122">
        <f t="shared" si="532"/>
        <v>0</v>
      </c>
      <c r="X1026" s="122">
        <f t="shared" si="532"/>
        <v>0</v>
      </c>
      <c r="Y1026" s="122">
        <f t="shared" si="532"/>
        <v>0</v>
      </c>
      <c r="Z1026" s="122">
        <f t="shared" si="532"/>
        <v>0</v>
      </c>
      <c r="AA1026" s="122">
        <f t="shared" si="532"/>
        <v>0</v>
      </c>
      <c r="AB1026" s="122">
        <f t="shared" si="532"/>
        <v>0</v>
      </c>
      <c r="AC1026" s="122">
        <f t="shared" si="532"/>
        <v>0</v>
      </c>
      <c r="AD1026" s="119">
        <f t="shared" si="532"/>
        <v>0</v>
      </c>
      <c r="AE1026" s="249">
        <f t="shared" si="532"/>
        <v>0</v>
      </c>
    </row>
    <row r="1027" spans="1:31" s="110" customFormat="1" ht="39" customHeight="1" x14ac:dyDescent="0.3">
      <c r="A1027" s="396"/>
      <c r="B1027" s="393"/>
      <c r="C1027" s="390"/>
      <c r="D1027" s="387"/>
      <c r="E1027" s="384"/>
      <c r="F1027" s="174" t="s">
        <v>380</v>
      </c>
      <c r="G1027" s="177"/>
      <c r="H1027" s="177"/>
      <c r="I1027" s="177"/>
      <c r="J1027" s="177"/>
      <c r="K1027" s="177"/>
      <c r="L1027" s="177"/>
      <c r="M1027" s="177"/>
      <c r="N1027" s="177"/>
      <c r="O1027" s="177"/>
      <c r="P1027" s="177"/>
      <c r="Q1027" s="177"/>
      <c r="R1027" s="177"/>
      <c r="S1027" s="177"/>
      <c r="T1027" s="177"/>
      <c r="U1027" s="177"/>
      <c r="V1027" s="177"/>
      <c r="W1027" s="177"/>
      <c r="X1027" s="177"/>
      <c r="Y1027" s="177"/>
      <c r="Z1027" s="177"/>
      <c r="AA1027" s="177"/>
      <c r="AB1027" s="177"/>
      <c r="AC1027" s="177"/>
      <c r="AD1027" s="177"/>
      <c r="AE1027" s="254"/>
    </row>
    <row r="1028" spans="1:31" s="110" customFormat="1" ht="48.75" customHeight="1" x14ac:dyDescent="0.3">
      <c r="A1028" s="394"/>
      <c r="B1028" s="391"/>
      <c r="C1028" s="388"/>
      <c r="D1028" s="416"/>
      <c r="E1028" s="403"/>
      <c r="F1028" s="170" t="s">
        <v>378</v>
      </c>
      <c r="G1028" s="184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  <c r="Z1028" s="125"/>
      <c r="AA1028" s="125"/>
      <c r="AB1028" s="125"/>
      <c r="AC1028" s="125"/>
      <c r="AD1028" s="121"/>
      <c r="AE1028" s="258"/>
    </row>
    <row r="1029" spans="1:31" s="110" customFormat="1" ht="48.75" customHeight="1" x14ac:dyDescent="0.3">
      <c r="A1029" s="395"/>
      <c r="B1029" s="392"/>
      <c r="C1029" s="389"/>
      <c r="D1029" s="417"/>
      <c r="E1029" s="404"/>
      <c r="F1029" s="171" t="s">
        <v>379</v>
      </c>
      <c r="G1029" s="119">
        <f t="shared" ref="G1029:AE1029" si="533">G1030-G1028</f>
        <v>0</v>
      </c>
      <c r="H1029" s="122">
        <f t="shared" si="533"/>
        <v>0</v>
      </c>
      <c r="I1029" s="122">
        <f t="shared" si="533"/>
        <v>0</v>
      </c>
      <c r="J1029" s="122">
        <f t="shared" si="533"/>
        <v>0</v>
      </c>
      <c r="K1029" s="122">
        <f t="shared" si="533"/>
        <v>0</v>
      </c>
      <c r="L1029" s="122">
        <f t="shared" si="533"/>
        <v>0</v>
      </c>
      <c r="M1029" s="122">
        <f t="shared" si="533"/>
        <v>0</v>
      </c>
      <c r="N1029" s="122">
        <f t="shared" si="533"/>
        <v>0</v>
      </c>
      <c r="O1029" s="122">
        <f t="shared" si="533"/>
        <v>0</v>
      </c>
      <c r="P1029" s="122">
        <f t="shared" si="533"/>
        <v>0</v>
      </c>
      <c r="Q1029" s="122">
        <f t="shared" si="533"/>
        <v>0</v>
      </c>
      <c r="R1029" s="122">
        <f t="shared" si="533"/>
        <v>0</v>
      </c>
      <c r="S1029" s="122">
        <f t="shared" si="533"/>
        <v>0</v>
      </c>
      <c r="T1029" s="122">
        <f t="shared" si="533"/>
        <v>0</v>
      </c>
      <c r="U1029" s="122">
        <f t="shared" si="533"/>
        <v>0</v>
      </c>
      <c r="V1029" s="122">
        <f t="shared" si="533"/>
        <v>0</v>
      </c>
      <c r="W1029" s="122">
        <f t="shared" si="533"/>
        <v>0</v>
      </c>
      <c r="X1029" s="122">
        <f t="shared" si="533"/>
        <v>0</v>
      </c>
      <c r="Y1029" s="122">
        <f t="shared" si="533"/>
        <v>0</v>
      </c>
      <c r="Z1029" s="122">
        <f t="shared" si="533"/>
        <v>0</v>
      </c>
      <c r="AA1029" s="122">
        <f t="shared" si="533"/>
        <v>0</v>
      </c>
      <c r="AB1029" s="122">
        <f t="shared" si="533"/>
        <v>0</v>
      </c>
      <c r="AC1029" s="122">
        <f t="shared" si="533"/>
        <v>0</v>
      </c>
      <c r="AD1029" s="119">
        <f t="shared" si="533"/>
        <v>0</v>
      </c>
      <c r="AE1029" s="249">
        <f t="shared" si="533"/>
        <v>0</v>
      </c>
    </row>
    <row r="1030" spans="1:31" s="110" customFormat="1" ht="48.75" customHeight="1" x14ac:dyDescent="0.3">
      <c r="A1030" s="396"/>
      <c r="B1030" s="393"/>
      <c r="C1030" s="390"/>
      <c r="D1030" s="418"/>
      <c r="E1030" s="405"/>
      <c r="F1030" s="174" t="s">
        <v>380</v>
      </c>
      <c r="G1030" s="177"/>
      <c r="H1030" s="177"/>
      <c r="I1030" s="177"/>
      <c r="J1030" s="177"/>
      <c r="K1030" s="177"/>
      <c r="L1030" s="177"/>
      <c r="M1030" s="177"/>
      <c r="N1030" s="177"/>
      <c r="O1030" s="177"/>
      <c r="P1030" s="177"/>
      <c r="Q1030" s="177"/>
      <c r="R1030" s="177"/>
      <c r="S1030" s="177"/>
      <c r="T1030" s="177"/>
      <c r="U1030" s="177"/>
      <c r="V1030" s="177"/>
      <c r="W1030" s="177"/>
      <c r="X1030" s="177"/>
      <c r="Y1030" s="177"/>
      <c r="Z1030" s="177"/>
      <c r="AA1030" s="177"/>
      <c r="AB1030" s="177"/>
      <c r="AC1030" s="177"/>
      <c r="AD1030" s="177"/>
      <c r="AE1030" s="254"/>
    </row>
    <row r="1031" spans="1:31" s="110" customFormat="1" ht="43.5" customHeight="1" x14ac:dyDescent="0.3">
      <c r="A1031" s="394"/>
      <c r="B1031" s="391"/>
      <c r="C1031" s="388"/>
      <c r="D1031" s="416"/>
      <c r="E1031" s="403"/>
      <c r="F1031" s="170" t="s">
        <v>378</v>
      </c>
      <c r="G1031" s="184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  <c r="Z1031" s="125"/>
      <c r="AA1031" s="125"/>
      <c r="AB1031" s="125"/>
      <c r="AC1031" s="125"/>
      <c r="AD1031" s="121"/>
      <c r="AE1031" s="258"/>
    </row>
    <row r="1032" spans="1:31" s="110" customFormat="1" ht="43.5" customHeight="1" x14ac:dyDescent="0.3">
      <c r="A1032" s="395"/>
      <c r="B1032" s="392"/>
      <c r="C1032" s="389"/>
      <c r="D1032" s="417"/>
      <c r="E1032" s="404"/>
      <c r="F1032" s="171" t="s">
        <v>379</v>
      </c>
      <c r="G1032" s="119">
        <f t="shared" ref="G1032:AE1032" si="534">G1033-G1031</f>
        <v>0</v>
      </c>
      <c r="H1032" s="122">
        <f t="shared" si="534"/>
        <v>0</v>
      </c>
      <c r="I1032" s="122">
        <f t="shared" si="534"/>
        <v>0</v>
      </c>
      <c r="J1032" s="122">
        <f t="shared" si="534"/>
        <v>0</v>
      </c>
      <c r="K1032" s="122">
        <f t="shared" si="534"/>
        <v>0</v>
      </c>
      <c r="L1032" s="122">
        <f t="shared" si="534"/>
        <v>0</v>
      </c>
      <c r="M1032" s="122">
        <f t="shared" si="534"/>
        <v>0</v>
      </c>
      <c r="N1032" s="122">
        <f t="shared" si="534"/>
        <v>0</v>
      </c>
      <c r="O1032" s="122">
        <f t="shared" si="534"/>
        <v>0</v>
      </c>
      <c r="P1032" s="122">
        <f t="shared" si="534"/>
        <v>0</v>
      </c>
      <c r="Q1032" s="122">
        <f t="shared" si="534"/>
        <v>0</v>
      </c>
      <c r="R1032" s="122">
        <f t="shared" si="534"/>
        <v>0</v>
      </c>
      <c r="S1032" s="122">
        <f t="shared" si="534"/>
        <v>0</v>
      </c>
      <c r="T1032" s="122">
        <f t="shared" si="534"/>
        <v>0</v>
      </c>
      <c r="U1032" s="122">
        <f t="shared" si="534"/>
        <v>0</v>
      </c>
      <c r="V1032" s="122">
        <f t="shared" si="534"/>
        <v>0</v>
      </c>
      <c r="W1032" s="122">
        <f t="shared" si="534"/>
        <v>0</v>
      </c>
      <c r="X1032" s="122">
        <f t="shared" si="534"/>
        <v>0</v>
      </c>
      <c r="Y1032" s="122">
        <f t="shared" si="534"/>
        <v>0</v>
      </c>
      <c r="Z1032" s="122">
        <f t="shared" si="534"/>
        <v>0</v>
      </c>
      <c r="AA1032" s="122">
        <f t="shared" si="534"/>
        <v>0</v>
      </c>
      <c r="AB1032" s="122">
        <f t="shared" si="534"/>
        <v>0</v>
      </c>
      <c r="AC1032" s="122">
        <f t="shared" si="534"/>
        <v>0</v>
      </c>
      <c r="AD1032" s="119">
        <f t="shared" si="534"/>
        <v>0</v>
      </c>
      <c r="AE1032" s="249">
        <f t="shared" si="534"/>
        <v>0</v>
      </c>
    </row>
    <row r="1033" spans="1:31" s="110" customFormat="1" ht="43.5" customHeight="1" x14ac:dyDescent="0.3">
      <c r="A1033" s="396"/>
      <c r="B1033" s="393"/>
      <c r="C1033" s="390"/>
      <c r="D1033" s="418"/>
      <c r="E1033" s="405"/>
      <c r="F1033" s="174" t="s">
        <v>380</v>
      </c>
      <c r="G1033" s="177"/>
      <c r="H1033" s="177"/>
      <c r="I1033" s="177"/>
      <c r="J1033" s="177"/>
      <c r="K1033" s="177"/>
      <c r="L1033" s="177"/>
      <c r="M1033" s="177"/>
      <c r="N1033" s="177"/>
      <c r="O1033" s="177"/>
      <c r="P1033" s="177"/>
      <c r="Q1033" s="177"/>
      <c r="R1033" s="177"/>
      <c r="S1033" s="177"/>
      <c r="T1033" s="177"/>
      <c r="U1033" s="177"/>
      <c r="V1033" s="177"/>
      <c r="W1033" s="177"/>
      <c r="X1033" s="177"/>
      <c r="Y1033" s="177"/>
      <c r="Z1033" s="177"/>
      <c r="AA1033" s="177"/>
      <c r="AB1033" s="177"/>
      <c r="AC1033" s="177"/>
      <c r="AD1033" s="177"/>
      <c r="AE1033" s="254"/>
    </row>
    <row r="1034" spans="1:31" s="110" customFormat="1" ht="43.5" customHeight="1" x14ac:dyDescent="0.3">
      <c r="A1034" s="395"/>
      <c r="B1034" s="391"/>
      <c r="C1034" s="406"/>
      <c r="D1034" s="416"/>
      <c r="E1034" s="403"/>
      <c r="F1034" s="170" t="s">
        <v>378</v>
      </c>
      <c r="G1034" s="184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  <c r="Z1034" s="125"/>
      <c r="AA1034" s="125"/>
      <c r="AB1034" s="125"/>
      <c r="AC1034" s="125"/>
      <c r="AD1034" s="121"/>
      <c r="AE1034" s="258"/>
    </row>
    <row r="1035" spans="1:31" s="110" customFormat="1" ht="43.5" customHeight="1" x14ac:dyDescent="0.3">
      <c r="A1035" s="395"/>
      <c r="B1035" s="392"/>
      <c r="C1035" s="442"/>
      <c r="D1035" s="417"/>
      <c r="E1035" s="404"/>
      <c r="F1035" s="171" t="s">
        <v>379</v>
      </c>
      <c r="G1035" s="119">
        <f t="shared" ref="G1035:AE1035" si="535">G1036-G1034</f>
        <v>0</v>
      </c>
      <c r="H1035" s="122">
        <f t="shared" si="535"/>
        <v>0</v>
      </c>
      <c r="I1035" s="122">
        <f t="shared" si="535"/>
        <v>0</v>
      </c>
      <c r="J1035" s="122">
        <f t="shared" si="535"/>
        <v>0</v>
      </c>
      <c r="K1035" s="122">
        <f t="shared" si="535"/>
        <v>0</v>
      </c>
      <c r="L1035" s="122">
        <f t="shared" si="535"/>
        <v>0</v>
      </c>
      <c r="M1035" s="122">
        <f t="shared" si="535"/>
        <v>0</v>
      </c>
      <c r="N1035" s="122">
        <f t="shared" si="535"/>
        <v>0</v>
      </c>
      <c r="O1035" s="122">
        <f t="shared" si="535"/>
        <v>0</v>
      </c>
      <c r="P1035" s="122">
        <f t="shared" si="535"/>
        <v>0</v>
      </c>
      <c r="Q1035" s="122">
        <f t="shared" si="535"/>
        <v>0</v>
      </c>
      <c r="R1035" s="122">
        <f t="shared" si="535"/>
        <v>0</v>
      </c>
      <c r="S1035" s="122">
        <f t="shared" si="535"/>
        <v>0</v>
      </c>
      <c r="T1035" s="122">
        <f t="shared" si="535"/>
        <v>0</v>
      </c>
      <c r="U1035" s="122">
        <f t="shared" si="535"/>
        <v>0</v>
      </c>
      <c r="V1035" s="122">
        <f t="shared" si="535"/>
        <v>0</v>
      </c>
      <c r="W1035" s="122">
        <f t="shared" si="535"/>
        <v>0</v>
      </c>
      <c r="X1035" s="122">
        <f t="shared" si="535"/>
        <v>0</v>
      </c>
      <c r="Y1035" s="122">
        <f t="shared" si="535"/>
        <v>0</v>
      </c>
      <c r="Z1035" s="122">
        <f t="shared" si="535"/>
        <v>0</v>
      </c>
      <c r="AA1035" s="122">
        <f t="shared" si="535"/>
        <v>0</v>
      </c>
      <c r="AB1035" s="122">
        <f t="shared" si="535"/>
        <v>0</v>
      </c>
      <c r="AC1035" s="122">
        <f t="shared" si="535"/>
        <v>0</v>
      </c>
      <c r="AD1035" s="119">
        <f t="shared" si="535"/>
        <v>0</v>
      </c>
      <c r="AE1035" s="249">
        <f t="shared" si="535"/>
        <v>0</v>
      </c>
    </row>
    <row r="1036" spans="1:31" s="110" customFormat="1" ht="43.5" customHeight="1" x14ac:dyDescent="0.3">
      <c r="A1036" s="396"/>
      <c r="B1036" s="393"/>
      <c r="C1036" s="443"/>
      <c r="D1036" s="418"/>
      <c r="E1036" s="405"/>
      <c r="F1036" s="174" t="s">
        <v>380</v>
      </c>
      <c r="G1036" s="177"/>
      <c r="H1036" s="177"/>
      <c r="I1036" s="177"/>
      <c r="J1036" s="177"/>
      <c r="K1036" s="177"/>
      <c r="L1036" s="177"/>
      <c r="M1036" s="177"/>
      <c r="N1036" s="177"/>
      <c r="O1036" s="177"/>
      <c r="P1036" s="177"/>
      <c r="Q1036" s="177"/>
      <c r="R1036" s="177"/>
      <c r="S1036" s="177"/>
      <c r="T1036" s="177"/>
      <c r="U1036" s="177"/>
      <c r="V1036" s="177"/>
      <c r="W1036" s="177"/>
      <c r="X1036" s="177"/>
      <c r="Y1036" s="177"/>
      <c r="Z1036" s="177"/>
      <c r="AA1036" s="177"/>
      <c r="AB1036" s="177"/>
      <c r="AC1036" s="177"/>
      <c r="AD1036" s="177"/>
      <c r="AE1036" s="254"/>
    </row>
    <row r="1037" spans="1:31" s="110" customFormat="1" ht="43.5" customHeight="1" x14ac:dyDescent="0.3">
      <c r="A1037" s="395"/>
      <c r="B1037" s="391"/>
      <c r="C1037" s="406"/>
      <c r="D1037" s="416"/>
      <c r="E1037" s="403"/>
      <c r="F1037" s="170" t="s">
        <v>378</v>
      </c>
      <c r="G1037" s="184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  <c r="Z1037" s="125"/>
      <c r="AA1037" s="125"/>
      <c r="AB1037" s="125"/>
      <c r="AC1037" s="125"/>
      <c r="AD1037" s="121"/>
      <c r="AE1037" s="258"/>
    </row>
    <row r="1038" spans="1:31" s="110" customFormat="1" ht="43.5" customHeight="1" x14ac:dyDescent="0.3">
      <c r="A1038" s="395"/>
      <c r="B1038" s="392"/>
      <c r="C1038" s="442"/>
      <c r="D1038" s="417"/>
      <c r="E1038" s="404"/>
      <c r="F1038" s="171" t="s">
        <v>379</v>
      </c>
      <c r="G1038" s="119">
        <f t="shared" ref="G1038:AE1038" si="536">G1039-G1037</f>
        <v>0</v>
      </c>
      <c r="H1038" s="122">
        <f t="shared" si="536"/>
        <v>0</v>
      </c>
      <c r="I1038" s="122">
        <f t="shared" si="536"/>
        <v>0</v>
      </c>
      <c r="J1038" s="122">
        <f t="shared" si="536"/>
        <v>0</v>
      </c>
      <c r="K1038" s="122">
        <f t="shared" si="536"/>
        <v>0</v>
      </c>
      <c r="L1038" s="122">
        <f t="shared" si="536"/>
        <v>0</v>
      </c>
      <c r="M1038" s="122">
        <f t="shared" si="536"/>
        <v>0</v>
      </c>
      <c r="N1038" s="122">
        <f t="shared" si="536"/>
        <v>0</v>
      </c>
      <c r="O1038" s="122">
        <f t="shared" si="536"/>
        <v>0</v>
      </c>
      <c r="P1038" s="122">
        <f t="shared" si="536"/>
        <v>0</v>
      </c>
      <c r="Q1038" s="122">
        <f t="shared" si="536"/>
        <v>0</v>
      </c>
      <c r="R1038" s="122">
        <f t="shared" si="536"/>
        <v>0</v>
      </c>
      <c r="S1038" s="122">
        <f t="shared" si="536"/>
        <v>0</v>
      </c>
      <c r="T1038" s="122">
        <f t="shared" si="536"/>
        <v>0</v>
      </c>
      <c r="U1038" s="122">
        <f t="shared" si="536"/>
        <v>0</v>
      </c>
      <c r="V1038" s="122">
        <f t="shared" si="536"/>
        <v>0</v>
      </c>
      <c r="W1038" s="122">
        <f t="shared" si="536"/>
        <v>0</v>
      </c>
      <c r="X1038" s="122">
        <f t="shared" si="536"/>
        <v>0</v>
      </c>
      <c r="Y1038" s="122">
        <f t="shared" si="536"/>
        <v>0</v>
      </c>
      <c r="Z1038" s="122">
        <f t="shared" si="536"/>
        <v>0</v>
      </c>
      <c r="AA1038" s="122">
        <f t="shared" si="536"/>
        <v>0</v>
      </c>
      <c r="AB1038" s="122">
        <f t="shared" si="536"/>
        <v>0</v>
      </c>
      <c r="AC1038" s="122">
        <f t="shared" si="536"/>
        <v>0</v>
      </c>
      <c r="AD1038" s="119">
        <f t="shared" si="536"/>
        <v>0</v>
      </c>
      <c r="AE1038" s="249">
        <f t="shared" si="536"/>
        <v>0</v>
      </c>
    </row>
    <row r="1039" spans="1:31" s="110" customFormat="1" ht="43.5" customHeight="1" x14ac:dyDescent="0.3">
      <c r="A1039" s="396"/>
      <c r="B1039" s="393"/>
      <c r="C1039" s="443"/>
      <c r="D1039" s="418"/>
      <c r="E1039" s="405"/>
      <c r="F1039" s="174" t="s">
        <v>380</v>
      </c>
      <c r="G1039" s="177"/>
      <c r="H1039" s="177"/>
      <c r="I1039" s="177"/>
      <c r="J1039" s="177"/>
      <c r="K1039" s="177"/>
      <c r="L1039" s="177"/>
      <c r="M1039" s="177"/>
      <c r="N1039" s="177"/>
      <c r="O1039" s="177"/>
      <c r="P1039" s="177"/>
      <c r="Q1039" s="177"/>
      <c r="R1039" s="177"/>
      <c r="S1039" s="177"/>
      <c r="T1039" s="177"/>
      <c r="U1039" s="177"/>
      <c r="V1039" s="177"/>
      <c r="W1039" s="177"/>
      <c r="X1039" s="177"/>
      <c r="Y1039" s="177"/>
      <c r="Z1039" s="177"/>
      <c r="AA1039" s="177"/>
      <c r="AB1039" s="177"/>
      <c r="AC1039" s="177"/>
      <c r="AD1039" s="177"/>
      <c r="AE1039" s="254"/>
    </row>
    <row r="1040" spans="1:31" s="110" customFormat="1" ht="48" customHeight="1" x14ac:dyDescent="0.3">
      <c r="A1040" s="395"/>
      <c r="B1040" s="391"/>
      <c r="C1040" s="406"/>
      <c r="D1040" s="416"/>
      <c r="E1040" s="403"/>
      <c r="F1040" s="170" t="s">
        <v>378</v>
      </c>
      <c r="G1040" s="184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  <c r="Z1040" s="125"/>
      <c r="AA1040" s="125"/>
      <c r="AB1040" s="125"/>
      <c r="AC1040" s="125"/>
      <c r="AD1040" s="121"/>
      <c r="AE1040" s="258"/>
    </row>
    <row r="1041" spans="1:31" s="110" customFormat="1" ht="48" customHeight="1" x14ac:dyDescent="0.3">
      <c r="A1041" s="395"/>
      <c r="B1041" s="392"/>
      <c r="C1041" s="442"/>
      <c r="D1041" s="417"/>
      <c r="E1041" s="404"/>
      <c r="F1041" s="171" t="s">
        <v>379</v>
      </c>
      <c r="G1041" s="119">
        <f t="shared" ref="G1041:AE1041" si="537">G1042-G1040</f>
        <v>0</v>
      </c>
      <c r="H1041" s="122">
        <f t="shared" si="537"/>
        <v>0</v>
      </c>
      <c r="I1041" s="122">
        <f t="shared" si="537"/>
        <v>0</v>
      </c>
      <c r="J1041" s="122">
        <f t="shared" si="537"/>
        <v>0</v>
      </c>
      <c r="K1041" s="122">
        <f t="shared" si="537"/>
        <v>0</v>
      </c>
      <c r="L1041" s="122">
        <f t="shared" si="537"/>
        <v>0</v>
      </c>
      <c r="M1041" s="122">
        <f t="shared" si="537"/>
        <v>0</v>
      </c>
      <c r="N1041" s="122">
        <f t="shared" si="537"/>
        <v>0</v>
      </c>
      <c r="O1041" s="122">
        <f t="shared" si="537"/>
        <v>0</v>
      </c>
      <c r="P1041" s="122">
        <f t="shared" si="537"/>
        <v>0</v>
      </c>
      <c r="Q1041" s="122">
        <f t="shared" si="537"/>
        <v>0</v>
      </c>
      <c r="R1041" s="122">
        <f t="shared" si="537"/>
        <v>0</v>
      </c>
      <c r="S1041" s="122">
        <f t="shared" si="537"/>
        <v>0</v>
      </c>
      <c r="T1041" s="122">
        <f t="shared" si="537"/>
        <v>0</v>
      </c>
      <c r="U1041" s="122">
        <f t="shared" si="537"/>
        <v>0</v>
      </c>
      <c r="V1041" s="122">
        <f t="shared" si="537"/>
        <v>0</v>
      </c>
      <c r="W1041" s="122">
        <f t="shared" si="537"/>
        <v>0</v>
      </c>
      <c r="X1041" s="122">
        <f t="shared" si="537"/>
        <v>0</v>
      </c>
      <c r="Y1041" s="122">
        <f t="shared" si="537"/>
        <v>0</v>
      </c>
      <c r="Z1041" s="122">
        <f t="shared" si="537"/>
        <v>0</v>
      </c>
      <c r="AA1041" s="122">
        <f t="shared" si="537"/>
        <v>0</v>
      </c>
      <c r="AB1041" s="122">
        <f t="shared" si="537"/>
        <v>0</v>
      </c>
      <c r="AC1041" s="122">
        <f t="shared" si="537"/>
        <v>0</v>
      </c>
      <c r="AD1041" s="119">
        <f t="shared" si="537"/>
        <v>0</v>
      </c>
      <c r="AE1041" s="249">
        <f t="shared" si="537"/>
        <v>0</v>
      </c>
    </row>
    <row r="1042" spans="1:31" s="110" customFormat="1" ht="48" customHeight="1" x14ac:dyDescent="0.3">
      <c r="A1042" s="396"/>
      <c r="B1042" s="393"/>
      <c r="C1042" s="443"/>
      <c r="D1042" s="418"/>
      <c r="E1042" s="405"/>
      <c r="F1042" s="174" t="s">
        <v>380</v>
      </c>
      <c r="G1042" s="177"/>
      <c r="H1042" s="177"/>
      <c r="I1042" s="177"/>
      <c r="J1042" s="177"/>
      <c r="K1042" s="177"/>
      <c r="L1042" s="177"/>
      <c r="M1042" s="177"/>
      <c r="N1042" s="177"/>
      <c r="O1042" s="177"/>
      <c r="P1042" s="177"/>
      <c r="Q1042" s="177"/>
      <c r="R1042" s="177"/>
      <c r="S1042" s="177"/>
      <c r="T1042" s="177"/>
      <c r="U1042" s="177"/>
      <c r="V1042" s="177"/>
      <c r="W1042" s="177"/>
      <c r="X1042" s="177"/>
      <c r="Y1042" s="177"/>
      <c r="Z1042" s="177"/>
      <c r="AA1042" s="177"/>
      <c r="AB1042" s="177"/>
      <c r="AC1042" s="177"/>
      <c r="AD1042" s="177"/>
      <c r="AE1042" s="254"/>
    </row>
    <row r="1043" spans="1:31" s="110" customFormat="1" ht="43.5" customHeight="1" x14ac:dyDescent="0.3">
      <c r="A1043" s="395"/>
      <c r="B1043" s="391"/>
      <c r="C1043" s="406"/>
      <c r="D1043" s="385"/>
      <c r="E1043" s="382"/>
      <c r="F1043" s="170" t="s">
        <v>378</v>
      </c>
      <c r="G1043" s="184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  <c r="Z1043" s="125"/>
      <c r="AA1043" s="125"/>
      <c r="AB1043" s="125"/>
      <c r="AC1043" s="125"/>
      <c r="AD1043" s="121"/>
      <c r="AE1043" s="258"/>
    </row>
    <row r="1044" spans="1:31" s="110" customFormat="1" ht="43.5" customHeight="1" x14ac:dyDescent="0.3">
      <c r="A1044" s="395"/>
      <c r="B1044" s="392"/>
      <c r="C1044" s="442"/>
      <c r="D1044" s="386"/>
      <c r="E1044" s="383"/>
      <c r="F1044" s="171" t="s">
        <v>379</v>
      </c>
      <c r="G1044" s="119">
        <f t="shared" ref="G1044:AE1044" si="538">G1045-G1043</f>
        <v>0</v>
      </c>
      <c r="H1044" s="122">
        <f t="shared" si="538"/>
        <v>0</v>
      </c>
      <c r="I1044" s="122">
        <f t="shared" si="538"/>
        <v>0</v>
      </c>
      <c r="J1044" s="122">
        <f t="shared" si="538"/>
        <v>0</v>
      </c>
      <c r="K1044" s="122">
        <f t="shared" si="538"/>
        <v>0</v>
      </c>
      <c r="L1044" s="122">
        <f t="shared" si="538"/>
        <v>0</v>
      </c>
      <c r="M1044" s="122">
        <f t="shared" si="538"/>
        <v>0</v>
      </c>
      <c r="N1044" s="122">
        <f t="shared" si="538"/>
        <v>0</v>
      </c>
      <c r="O1044" s="122">
        <f t="shared" si="538"/>
        <v>0</v>
      </c>
      <c r="P1044" s="122">
        <f t="shared" si="538"/>
        <v>0</v>
      </c>
      <c r="Q1044" s="122">
        <f t="shared" si="538"/>
        <v>0</v>
      </c>
      <c r="R1044" s="122">
        <f t="shared" si="538"/>
        <v>0</v>
      </c>
      <c r="S1044" s="122">
        <f t="shared" si="538"/>
        <v>0</v>
      </c>
      <c r="T1044" s="122">
        <f t="shared" si="538"/>
        <v>0</v>
      </c>
      <c r="U1044" s="122">
        <f t="shared" si="538"/>
        <v>0</v>
      </c>
      <c r="V1044" s="122">
        <f t="shared" si="538"/>
        <v>0</v>
      </c>
      <c r="W1044" s="122">
        <f t="shared" si="538"/>
        <v>0</v>
      </c>
      <c r="X1044" s="122">
        <f t="shared" si="538"/>
        <v>0</v>
      </c>
      <c r="Y1044" s="122">
        <f t="shared" si="538"/>
        <v>0</v>
      </c>
      <c r="Z1044" s="122">
        <f t="shared" si="538"/>
        <v>0</v>
      </c>
      <c r="AA1044" s="122">
        <f t="shared" si="538"/>
        <v>0</v>
      </c>
      <c r="AB1044" s="122">
        <f t="shared" si="538"/>
        <v>0</v>
      </c>
      <c r="AC1044" s="122">
        <f t="shared" si="538"/>
        <v>0</v>
      </c>
      <c r="AD1044" s="119">
        <f t="shared" si="538"/>
        <v>0</v>
      </c>
      <c r="AE1044" s="249">
        <f t="shared" si="538"/>
        <v>0</v>
      </c>
    </row>
    <row r="1045" spans="1:31" s="110" customFormat="1" ht="43.5" customHeight="1" x14ac:dyDescent="0.3">
      <c r="A1045" s="396"/>
      <c r="B1045" s="393"/>
      <c r="C1045" s="443"/>
      <c r="D1045" s="387"/>
      <c r="E1045" s="384"/>
      <c r="F1045" s="174" t="s">
        <v>380</v>
      </c>
      <c r="G1045" s="177"/>
      <c r="H1045" s="177"/>
      <c r="I1045" s="177"/>
      <c r="J1045" s="177"/>
      <c r="K1045" s="177"/>
      <c r="L1045" s="177"/>
      <c r="M1045" s="177"/>
      <c r="N1045" s="177"/>
      <c r="O1045" s="177"/>
      <c r="P1045" s="177"/>
      <c r="Q1045" s="177"/>
      <c r="R1045" s="177"/>
      <c r="S1045" s="177"/>
      <c r="T1045" s="177"/>
      <c r="U1045" s="177"/>
      <c r="V1045" s="177"/>
      <c r="W1045" s="177"/>
      <c r="X1045" s="177"/>
      <c r="Y1045" s="177"/>
      <c r="Z1045" s="177"/>
      <c r="AA1045" s="177"/>
      <c r="AB1045" s="177"/>
      <c r="AC1045" s="177"/>
      <c r="AD1045" s="177"/>
      <c r="AE1045" s="254"/>
    </row>
    <row r="1046" spans="1:31" s="110" customFormat="1" ht="63.75" customHeight="1" x14ac:dyDescent="0.3">
      <c r="A1046" s="394"/>
      <c r="B1046" s="391"/>
      <c r="C1046" s="406"/>
      <c r="D1046" s="416"/>
      <c r="E1046" s="403"/>
      <c r="F1046" s="170" t="s">
        <v>378</v>
      </c>
      <c r="G1046" s="184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  <c r="Z1046" s="125"/>
      <c r="AA1046" s="125"/>
      <c r="AB1046" s="125"/>
      <c r="AC1046" s="125"/>
      <c r="AD1046" s="121"/>
      <c r="AE1046" s="258"/>
    </row>
    <row r="1047" spans="1:31" s="110" customFormat="1" ht="63.75" customHeight="1" x14ac:dyDescent="0.3">
      <c r="A1047" s="395"/>
      <c r="B1047" s="392"/>
      <c r="C1047" s="442"/>
      <c r="D1047" s="417"/>
      <c r="E1047" s="404"/>
      <c r="F1047" s="171" t="s">
        <v>379</v>
      </c>
      <c r="G1047" s="119">
        <f t="shared" ref="G1047:AE1047" si="539">G1048-G1046</f>
        <v>0</v>
      </c>
      <c r="H1047" s="122">
        <f t="shared" si="539"/>
        <v>0</v>
      </c>
      <c r="I1047" s="122">
        <f t="shared" si="539"/>
        <v>0</v>
      </c>
      <c r="J1047" s="122">
        <f t="shared" si="539"/>
        <v>0</v>
      </c>
      <c r="K1047" s="122">
        <f t="shared" si="539"/>
        <v>0</v>
      </c>
      <c r="L1047" s="122">
        <f t="shared" si="539"/>
        <v>0</v>
      </c>
      <c r="M1047" s="122">
        <f t="shared" si="539"/>
        <v>0</v>
      </c>
      <c r="N1047" s="122">
        <f t="shared" si="539"/>
        <v>0</v>
      </c>
      <c r="O1047" s="122">
        <f t="shared" si="539"/>
        <v>0</v>
      </c>
      <c r="P1047" s="122">
        <f t="shared" si="539"/>
        <v>0</v>
      </c>
      <c r="Q1047" s="122">
        <f t="shared" si="539"/>
        <v>0</v>
      </c>
      <c r="R1047" s="122">
        <f t="shared" si="539"/>
        <v>0</v>
      </c>
      <c r="S1047" s="122">
        <f t="shared" si="539"/>
        <v>0</v>
      </c>
      <c r="T1047" s="122">
        <f t="shared" si="539"/>
        <v>0</v>
      </c>
      <c r="U1047" s="122">
        <f t="shared" si="539"/>
        <v>0</v>
      </c>
      <c r="V1047" s="122">
        <f t="shared" si="539"/>
        <v>0</v>
      </c>
      <c r="W1047" s="122">
        <f t="shared" si="539"/>
        <v>0</v>
      </c>
      <c r="X1047" s="122">
        <f t="shared" si="539"/>
        <v>0</v>
      </c>
      <c r="Y1047" s="122">
        <f t="shared" si="539"/>
        <v>0</v>
      </c>
      <c r="Z1047" s="122">
        <f t="shared" si="539"/>
        <v>0</v>
      </c>
      <c r="AA1047" s="122">
        <f t="shared" si="539"/>
        <v>0</v>
      </c>
      <c r="AB1047" s="122">
        <f t="shared" si="539"/>
        <v>0</v>
      </c>
      <c r="AC1047" s="122">
        <f t="shared" si="539"/>
        <v>0</v>
      </c>
      <c r="AD1047" s="119">
        <f t="shared" si="539"/>
        <v>0</v>
      </c>
      <c r="AE1047" s="249">
        <f t="shared" si="539"/>
        <v>0</v>
      </c>
    </row>
    <row r="1048" spans="1:31" s="110" customFormat="1" ht="63.75" customHeight="1" x14ac:dyDescent="0.3">
      <c r="A1048" s="396"/>
      <c r="B1048" s="393"/>
      <c r="C1048" s="443"/>
      <c r="D1048" s="418"/>
      <c r="E1048" s="405"/>
      <c r="F1048" s="174" t="s">
        <v>380</v>
      </c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7"/>
      <c r="R1048" s="177"/>
      <c r="S1048" s="177"/>
      <c r="T1048" s="177"/>
      <c r="U1048" s="177"/>
      <c r="V1048" s="177"/>
      <c r="W1048" s="177"/>
      <c r="X1048" s="177"/>
      <c r="Y1048" s="177"/>
      <c r="Z1048" s="177"/>
      <c r="AA1048" s="177"/>
      <c r="AB1048" s="177"/>
      <c r="AC1048" s="177"/>
      <c r="AD1048" s="177"/>
      <c r="AE1048" s="254"/>
    </row>
    <row r="1049" spans="1:31" s="110" customFormat="1" ht="43.5" customHeight="1" x14ac:dyDescent="0.3">
      <c r="A1049" s="394"/>
      <c r="B1049" s="391"/>
      <c r="C1049" s="388"/>
      <c r="D1049" s="385"/>
      <c r="E1049" s="382"/>
      <c r="F1049" s="170" t="s">
        <v>378</v>
      </c>
      <c r="G1049" s="184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  <c r="Z1049" s="125"/>
      <c r="AA1049" s="125"/>
      <c r="AB1049" s="125"/>
      <c r="AC1049" s="125"/>
      <c r="AD1049" s="121"/>
      <c r="AE1049" s="258"/>
    </row>
    <row r="1050" spans="1:31" s="110" customFormat="1" ht="43.5" customHeight="1" x14ac:dyDescent="0.3">
      <c r="A1050" s="395"/>
      <c r="B1050" s="392"/>
      <c r="C1050" s="389"/>
      <c r="D1050" s="386"/>
      <c r="E1050" s="383"/>
      <c r="F1050" s="171" t="s">
        <v>379</v>
      </c>
      <c r="G1050" s="119">
        <f t="shared" ref="G1050:AE1050" si="540">G1051-G1049</f>
        <v>0</v>
      </c>
      <c r="H1050" s="122">
        <f t="shared" si="540"/>
        <v>0</v>
      </c>
      <c r="I1050" s="122">
        <f t="shared" si="540"/>
        <v>0</v>
      </c>
      <c r="J1050" s="122">
        <f t="shared" si="540"/>
        <v>0</v>
      </c>
      <c r="K1050" s="122">
        <f t="shared" si="540"/>
        <v>0</v>
      </c>
      <c r="L1050" s="122">
        <f t="shared" si="540"/>
        <v>0</v>
      </c>
      <c r="M1050" s="122">
        <f t="shared" si="540"/>
        <v>0</v>
      </c>
      <c r="N1050" s="122">
        <f t="shared" si="540"/>
        <v>0</v>
      </c>
      <c r="O1050" s="122">
        <f t="shared" si="540"/>
        <v>0</v>
      </c>
      <c r="P1050" s="122">
        <f t="shared" si="540"/>
        <v>0</v>
      </c>
      <c r="Q1050" s="122">
        <f t="shared" si="540"/>
        <v>0</v>
      </c>
      <c r="R1050" s="122">
        <f t="shared" si="540"/>
        <v>0</v>
      </c>
      <c r="S1050" s="122">
        <f t="shared" si="540"/>
        <v>0</v>
      </c>
      <c r="T1050" s="122">
        <f t="shared" si="540"/>
        <v>0</v>
      </c>
      <c r="U1050" s="122">
        <f t="shared" si="540"/>
        <v>0</v>
      </c>
      <c r="V1050" s="122">
        <f t="shared" si="540"/>
        <v>0</v>
      </c>
      <c r="W1050" s="122">
        <f t="shared" si="540"/>
        <v>0</v>
      </c>
      <c r="X1050" s="122">
        <f t="shared" si="540"/>
        <v>0</v>
      </c>
      <c r="Y1050" s="122">
        <f t="shared" si="540"/>
        <v>0</v>
      </c>
      <c r="Z1050" s="122">
        <f t="shared" si="540"/>
        <v>0</v>
      </c>
      <c r="AA1050" s="122">
        <f t="shared" si="540"/>
        <v>0</v>
      </c>
      <c r="AB1050" s="122">
        <f t="shared" si="540"/>
        <v>0</v>
      </c>
      <c r="AC1050" s="122">
        <f t="shared" si="540"/>
        <v>0</v>
      </c>
      <c r="AD1050" s="119">
        <f t="shared" si="540"/>
        <v>0</v>
      </c>
      <c r="AE1050" s="249">
        <f t="shared" si="540"/>
        <v>0</v>
      </c>
    </row>
    <row r="1051" spans="1:31" s="110" customFormat="1" ht="43.5" customHeight="1" x14ac:dyDescent="0.3">
      <c r="A1051" s="396"/>
      <c r="B1051" s="393"/>
      <c r="C1051" s="390"/>
      <c r="D1051" s="387"/>
      <c r="E1051" s="384"/>
      <c r="F1051" s="174" t="s">
        <v>380</v>
      </c>
      <c r="G1051" s="177"/>
      <c r="H1051" s="177"/>
      <c r="I1051" s="177"/>
      <c r="J1051" s="177"/>
      <c r="K1051" s="177"/>
      <c r="L1051" s="177"/>
      <c r="M1051" s="177"/>
      <c r="N1051" s="177"/>
      <c r="O1051" s="177"/>
      <c r="P1051" s="177"/>
      <c r="Q1051" s="177"/>
      <c r="R1051" s="177"/>
      <c r="S1051" s="177"/>
      <c r="T1051" s="177"/>
      <c r="U1051" s="177"/>
      <c r="V1051" s="177"/>
      <c r="W1051" s="177"/>
      <c r="X1051" s="177"/>
      <c r="Y1051" s="177"/>
      <c r="Z1051" s="177"/>
      <c r="AA1051" s="177"/>
      <c r="AB1051" s="177"/>
      <c r="AC1051" s="177"/>
      <c r="AD1051" s="177"/>
      <c r="AE1051" s="254"/>
    </row>
    <row r="1052" spans="1:31" s="110" customFormat="1" ht="43.5" customHeight="1" x14ac:dyDescent="0.3">
      <c r="A1052" s="394"/>
      <c r="B1052" s="391"/>
      <c r="C1052" s="388"/>
      <c r="D1052" s="422"/>
      <c r="E1052" s="373"/>
      <c r="F1052" s="170" t="s">
        <v>378</v>
      </c>
      <c r="G1052" s="184"/>
      <c r="H1052" s="125"/>
      <c r="I1052" s="125"/>
      <c r="J1052" s="125"/>
      <c r="K1052" s="125"/>
      <c r="L1052" s="125"/>
      <c r="M1052" s="125"/>
      <c r="N1052" s="125"/>
      <c r="O1052" s="125"/>
      <c r="P1052" s="125"/>
      <c r="Q1052" s="125"/>
      <c r="R1052" s="125"/>
      <c r="S1052" s="125"/>
      <c r="T1052" s="125"/>
      <c r="U1052" s="125"/>
      <c r="V1052" s="125"/>
      <c r="W1052" s="125"/>
      <c r="X1052" s="125"/>
      <c r="Y1052" s="125"/>
      <c r="Z1052" s="125"/>
      <c r="AA1052" s="125"/>
      <c r="AB1052" s="125"/>
      <c r="AC1052" s="125"/>
      <c r="AD1052" s="121"/>
      <c r="AE1052" s="258"/>
    </row>
    <row r="1053" spans="1:31" s="110" customFormat="1" ht="43.5" customHeight="1" x14ac:dyDescent="0.3">
      <c r="A1053" s="395"/>
      <c r="B1053" s="392"/>
      <c r="C1053" s="389"/>
      <c r="D1053" s="423"/>
      <c r="E1053" s="374"/>
      <c r="F1053" s="171" t="s">
        <v>379</v>
      </c>
      <c r="G1053" s="119">
        <f t="shared" ref="G1053:AE1053" si="541">G1054-G1052</f>
        <v>0</v>
      </c>
      <c r="H1053" s="122">
        <f t="shared" si="541"/>
        <v>0</v>
      </c>
      <c r="I1053" s="122">
        <f t="shared" si="541"/>
        <v>0</v>
      </c>
      <c r="J1053" s="122">
        <f t="shared" si="541"/>
        <v>0</v>
      </c>
      <c r="K1053" s="122">
        <f t="shared" si="541"/>
        <v>0</v>
      </c>
      <c r="L1053" s="122">
        <f t="shared" si="541"/>
        <v>0</v>
      </c>
      <c r="M1053" s="122">
        <f t="shared" si="541"/>
        <v>0</v>
      </c>
      <c r="N1053" s="122">
        <f t="shared" si="541"/>
        <v>0</v>
      </c>
      <c r="O1053" s="122">
        <f t="shared" si="541"/>
        <v>0</v>
      </c>
      <c r="P1053" s="122">
        <f t="shared" si="541"/>
        <v>0</v>
      </c>
      <c r="Q1053" s="122">
        <f t="shared" si="541"/>
        <v>0</v>
      </c>
      <c r="R1053" s="122">
        <f t="shared" si="541"/>
        <v>0</v>
      </c>
      <c r="S1053" s="122">
        <f t="shared" si="541"/>
        <v>0</v>
      </c>
      <c r="T1053" s="122">
        <f t="shared" si="541"/>
        <v>0</v>
      </c>
      <c r="U1053" s="122">
        <f t="shared" si="541"/>
        <v>0</v>
      </c>
      <c r="V1053" s="122">
        <f t="shared" si="541"/>
        <v>0</v>
      </c>
      <c r="W1053" s="122">
        <f t="shared" si="541"/>
        <v>0</v>
      </c>
      <c r="X1053" s="122">
        <f t="shared" si="541"/>
        <v>0</v>
      </c>
      <c r="Y1053" s="122">
        <f t="shared" si="541"/>
        <v>0</v>
      </c>
      <c r="Z1053" s="122">
        <f t="shared" si="541"/>
        <v>0</v>
      </c>
      <c r="AA1053" s="122">
        <f t="shared" si="541"/>
        <v>0</v>
      </c>
      <c r="AB1053" s="122">
        <f t="shared" si="541"/>
        <v>0</v>
      </c>
      <c r="AC1053" s="122">
        <f t="shared" si="541"/>
        <v>0</v>
      </c>
      <c r="AD1053" s="119">
        <f t="shared" si="541"/>
        <v>0</v>
      </c>
      <c r="AE1053" s="249">
        <f t="shared" si="541"/>
        <v>0</v>
      </c>
    </row>
    <row r="1054" spans="1:31" s="110" customFormat="1" ht="49.5" customHeight="1" x14ac:dyDescent="0.3">
      <c r="A1054" s="396"/>
      <c r="B1054" s="393"/>
      <c r="C1054" s="390"/>
      <c r="D1054" s="424"/>
      <c r="E1054" s="375"/>
      <c r="F1054" s="174" t="s">
        <v>380</v>
      </c>
      <c r="G1054" s="177"/>
      <c r="H1054" s="177"/>
      <c r="I1054" s="177"/>
      <c r="J1054" s="177"/>
      <c r="K1054" s="177"/>
      <c r="L1054" s="177"/>
      <c r="M1054" s="177"/>
      <c r="N1054" s="177"/>
      <c r="O1054" s="177"/>
      <c r="P1054" s="177"/>
      <c r="Q1054" s="177"/>
      <c r="R1054" s="177"/>
      <c r="S1054" s="177"/>
      <c r="T1054" s="177"/>
      <c r="U1054" s="177"/>
      <c r="V1054" s="177"/>
      <c r="W1054" s="177"/>
      <c r="X1054" s="177"/>
      <c r="Y1054" s="177"/>
      <c r="Z1054" s="177"/>
      <c r="AA1054" s="177"/>
      <c r="AB1054" s="177"/>
      <c r="AC1054" s="177"/>
      <c r="AD1054" s="177"/>
      <c r="AE1054" s="254"/>
    </row>
    <row r="1055" spans="1:31" s="110" customFormat="1" ht="43.5" customHeight="1" x14ac:dyDescent="0.3">
      <c r="A1055" s="395"/>
      <c r="B1055" s="392"/>
      <c r="C1055" s="406"/>
      <c r="D1055" s="385"/>
      <c r="E1055" s="382"/>
      <c r="F1055" s="175" t="s">
        <v>378</v>
      </c>
      <c r="G1055" s="203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6"/>
      <c r="AE1055" s="259"/>
    </row>
    <row r="1056" spans="1:31" s="110" customFormat="1" ht="43.5" customHeight="1" x14ac:dyDescent="0.3">
      <c r="A1056" s="395"/>
      <c r="B1056" s="392"/>
      <c r="C1056" s="442"/>
      <c r="D1056" s="386"/>
      <c r="E1056" s="383"/>
      <c r="F1056" s="171" t="s">
        <v>379</v>
      </c>
      <c r="G1056" s="119">
        <f t="shared" ref="G1056:AE1056" si="542">G1057-G1055</f>
        <v>0</v>
      </c>
      <c r="H1056" s="122">
        <f t="shared" si="542"/>
        <v>0</v>
      </c>
      <c r="I1056" s="122">
        <f t="shared" si="542"/>
        <v>0</v>
      </c>
      <c r="J1056" s="122">
        <f t="shared" si="542"/>
        <v>0</v>
      </c>
      <c r="K1056" s="122">
        <f t="shared" si="542"/>
        <v>0</v>
      </c>
      <c r="L1056" s="122">
        <f t="shared" si="542"/>
        <v>0</v>
      </c>
      <c r="M1056" s="122">
        <f t="shared" si="542"/>
        <v>0</v>
      </c>
      <c r="N1056" s="122">
        <f t="shared" si="542"/>
        <v>0</v>
      </c>
      <c r="O1056" s="122">
        <f t="shared" si="542"/>
        <v>0</v>
      </c>
      <c r="P1056" s="122">
        <f t="shared" si="542"/>
        <v>0</v>
      </c>
      <c r="Q1056" s="122">
        <f t="shared" si="542"/>
        <v>0</v>
      </c>
      <c r="R1056" s="122">
        <f t="shared" si="542"/>
        <v>0</v>
      </c>
      <c r="S1056" s="122">
        <f t="shared" si="542"/>
        <v>0</v>
      </c>
      <c r="T1056" s="122">
        <f t="shared" si="542"/>
        <v>0</v>
      </c>
      <c r="U1056" s="122">
        <f t="shared" si="542"/>
        <v>0</v>
      </c>
      <c r="V1056" s="122">
        <f t="shared" si="542"/>
        <v>0</v>
      </c>
      <c r="W1056" s="122">
        <f t="shared" si="542"/>
        <v>0</v>
      </c>
      <c r="X1056" s="122">
        <f t="shared" si="542"/>
        <v>0</v>
      </c>
      <c r="Y1056" s="122">
        <f t="shared" si="542"/>
        <v>0</v>
      </c>
      <c r="Z1056" s="122">
        <f t="shared" si="542"/>
        <v>0</v>
      </c>
      <c r="AA1056" s="122">
        <f t="shared" si="542"/>
        <v>0</v>
      </c>
      <c r="AB1056" s="122">
        <f t="shared" si="542"/>
        <v>0</v>
      </c>
      <c r="AC1056" s="122">
        <f t="shared" si="542"/>
        <v>0</v>
      </c>
      <c r="AD1056" s="119">
        <f t="shared" si="542"/>
        <v>0</v>
      </c>
      <c r="AE1056" s="249">
        <f t="shared" si="542"/>
        <v>0</v>
      </c>
    </row>
    <row r="1057" spans="1:31" s="110" customFormat="1" ht="43.5" customHeight="1" x14ac:dyDescent="0.3">
      <c r="A1057" s="396"/>
      <c r="B1057" s="393"/>
      <c r="C1057" s="443"/>
      <c r="D1057" s="387"/>
      <c r="E1057" s="384"/>
      <c r="F1057" s="174" t="s">
        <v>380</v>
      </c>
      <c r="G1057" s="177"/>
      <c r="H1057" s="177"/>
      <c r="I1057" s="177"/>
      <c r="J1057" s="177"/>
      <c r="K1057" s="177"/>
      <c r="L1057" s="177"/>
      <c r="M1057" s="177"/>
      <c r="N1057" s="177"/>
      <c r="O1057" s="177"/>
      <c r="P1057" s="177"/>
      <c r="Q1057" s="177"/>
      <c r="R1057" s="177"/>
      <c r="S1057" s="177"/>
      <c r="T1057" s="177"/>
      <c r="U1057" s="177"/>
      <c r="V1057" s="177"/>
      <c r="W1057" s="177"/>
      <c r="X1057" s="177"/>
      <c r="Y1057" s="177"/>
      <c r="Z1057" s="177"/>
      <c r="AA1057" s="177"/>
      <c r="AB1057" s="177"/>
      <c r="AC1057" s="177"/>
      <c r="AD1057" s="177"/>
      <c r="AE1057" s="254"/>
    </row>
    <row r="1058" spans="1:31" s="110" customFormat="1" ht="52.5" customHeight="1" x14ac:dyDescent="0.3">
      <c r="A1058" s="394"/>
      <c r="B1058" s="391"/>
      <c r="C1058" s="388"/>
      <c r="D1058" s="416"/>
      <c r="E1058" s="403"/>
      <c r="F1058" s="170" t="s">
        <v>378</v>
      </c>
      <c r="G1058" s="184"/>
      <c r="H1058" s="125"/>
      <c r="I1058" s="125"/>
      <c r="J1058" s="125"/>
      <c r="K1058" s="125"/>
      <c r="L1058" s="125"/>
      <c r="M1058" s="125"/>
      <c r="N1058" s="125"/>
      <c r="O1058" s="125"/>
      <c r="P1058" s="125"/>
      <c r="Q1058" s="125"/>
      <c r="R1058" s="125"/>
      <c r="S1058" s="125"/>
      <c r="T1058" s="125"/>
      <c r="U1058" s="125"/>
      <c r="V1058" s="125"/>
      <c r="W1058" s="125"/>
      <c r="X1058" s="125"/>
      <c r="Y1058" s="125"/>
      <c r="Z1058" s="125"/>
      <c r="AA1058" s="125"/>
      <c r="AB1058" s="125"/>
      <c r="AC1058" s="125"/>
      <c r="AD1058" s="121"/>
      <c r="AE1058" s="258"/>
    </row>
    <row r="1059" spans="1:31" s="110" customFormat="1" ht="52.5" customHeight="1" x14ac:dyDescent="0.3">
      <c r="A1059" s="395"/>
      <c r="B1059" s="392"/>
      <c r="C1059" s="389"/>
      <c r="D1059" s="417"/>
      <c r="E1059" s="404"/>
      <c r="F1059" s="171" t="s">
        <v>379</v>
      </c>
      <c r="G1059" s="119">
        <f t="shared" ref="G1059:AE1059" si="543">G1060-G1058</f>
        <v>0</v>
      </c>
      <c r="H1059" s="122">
        <f t="shared" si="543"/>
        <v>0</v>
      </c>
      <c r="I1059" s="122">
        <f t="shared" si="543"/>
        <v>0</v>
      </c>
      <c r="J1059" s="122">
        <f t="shared" si="543"/>
        <v>0</v>
      </c>
      <c r="K1059" s="122">
        <f t="shared" si="543"/>
        <v>0</v>
      </c>
      <c r="L1059" s="122">
        <f t="shared" si="543"/>
        <v>0</v>
      </c>
      <c r="M1059" s="122">
        <f t="shared" si="543"/>
        <v>0</v>
      </c>
      <c r="N1059" s="122">
        <f t="shared" si="543"/>
        <v>0</v>
      </c>
      <c r="O1059" s="122">
        <f t="shared" si="543"/>
        <v>0</v>
      </c>
      <c r="P1059" s="122">
        <f t="shared" si="543"/>
        <v>0</v>
      </c>
      <c r="Q1059" s="122">
        <f t="shared" si="543"/>
        <v>0</v>
      </c>
      <c r="R1059" s="122">
        <f t="shared" si="543"/>
        <v>0</v>
      </c>
      <c r="S1059" s="122">
        <f t="shared" si="543"/>
        <v>0</v>
      </c>
      <c r="T1059" s="122">
        <f t="shared" si="543"/>
        <v>0</v>
      </c>
      <c r="U1059" s="122">
        <f t="shared" si="543"/>
        <v>0</v>
      </c>
      <c r="V1059" s="122">
        <f t="shared" si="543"/>
        <v>0</v>
      </c>
      <c r="W1059" s="122">
        <f t="shared" si="543"/>
        <v>0</v>
      </c>
      <c r="X1059" s="122">
        <f t="shared" si="543"/>
        <v>0</v>
      </c>
      <c r="Y1059" s="122">
        <f t="shared" si="543"/>
        <v>0</v>
      </c>
      <c r="Z1059" s="122">
        <f t="shared" si="543"/>
        <v>0</v>
      </c>
      <c r="AA1059" s="122">
        <f t="shared" si="543"/>
        <v>0</v>
      </c>
      <c r="AB1059" s="122">
        <f t="shared" si="543"/>
        <v>0</v>
      </c>
      <c r="AC1059" s="122">
        <f t="shared" si="543"/>
        <v>0</v>
      </c>
      <c r="AD1059" s="119">
        <f t="shared" si="543"/>
        <v>0</v>
      </c>
      <c r="AE1059" s="249">
        <f t="shared" si="543"/>
        <v>0</v>
      </c>
    </row>
    <row r="1060" spans="1:31" s="110" customFormat="1" ht="52.5" customHeight="1" x14ac:dyDescent="0.3">
      <c r="A1060" s="396"/>
      <c r="B1060" s="393"/>
      <c r="C1060" s="390"/>
      <c r="D1060" s="418"/>
      <c r="E1060" s="405"/>
      <c r="F1060" s="174" t="s">
        <v>380</v>
      </c>
      <c r="G1060" s="177"/>
      <c r="H1060" s="177"/>
      <c r="I1060" s="177"/>
      <c r="J1060" s="177"/>
      <c r="K1060" s="177"/>
      <c r="L1060" s="177"/>
      <c r="M1060" s="177"/>
      <c r="N1060" s="177"/>
      <c r="O1060" s="177"/>
      <c r="P1060" s="177"/>
      <c r="Q1060" s="177"/>
      <c r="R1060" s="177"/>
      <c r="S1060" s="177"/>
      <c r="T1060" s="177"/>
      <c r="U1060" s="177"/>
      <c r="V1060" s="177"/>
      <c r="W1060" s="177"/>
      <c r="X1060" s="177"/>
      <c r="Y1060" s="177"/>
      <c r="Z1060" s="177"/>
      <c r="AA1060" s="177"/>
      <c r="AB1060" s="177"/>
      <c r="AC1060" s="177"/>
      <c r="AD1060" s="177"/>
      <c r="AE1060" s="254"/>
    </row>
    <row r="1061" spans="1:31" s="110" customFormat="1" ht="43.5" customHeight="1" x14ac:dyDescent="0.3">
      <c r="A1061" s="394"/>
      <c r="B1061" s="391"/>
      <c r="C1061" s="388"/>
      <c r="D1061" s="385"/>
      <c r="E1061" s="382"/>
      <c r="F1061" s="170" t="s">
        <v>378</v>
      </c>
      <c r="G1061" s="184"/>
      <c r="H1061" s="125"/>
      <c r="I1061" s="125"/>
      <c r="J1061" s="125"/>
      <c r="K1061" s="125"/>
      <c r="L1061" s="125"/>
      <c r="M1061" s="125"/>
      <c r="N1061" s="125"/>
      <c r="O1061" s="125"/>
      <c r="P1061" s="125"/>
      <c r="Q1061" s="125"/>
      <c r="R1061" s="125"/>
      <c r="S1061" s="125"/>
      <c r="T1061" s="125"/>
      <c r="U1061" s="125"/>
      <c r="V1061" s="125"/>
      <c r="W1061" s="125"/>
      <c r="X1061" s="125"/>
      <c r="Y1061" s="125"/>
      <c r="Z1061" s="125"/>
      <c r="AA1061" s="125"/>
      <c r="AB1061" s="125"/>
      <c r="AC1061" s="125"/>
      <c r="AD1061" s="121"/>
      <c r="AE1061" s="258"/>
    </row>
    <row r="1062" spans="1:31" s="110" customFormat="1" ht="43.5" customHeight="1" x14ac:dyDescent="0.3">
      <c r="A1062" s="395"/>
      <c r="B1062" s="392"/>
      <c r="C1062" s="389"/>
      <c r="D1062" s="386"/>
      <c r="E1062" s="383"/>
      <c r="F1062" s="176" t="s">
        <v>379</v>
      </c>
      <c r="G1062" s="164">
        <f t="shared" ref="G1062:AE1062" si="544">G1063-G1061</f>
        <v>0</v>
      </c>
      <c r="H1062" s="165">
        <f t="shared" si="544"/>
        <v>0</v>
      </c>
      <c r="I1062" s="165">
        <f t="shared" si="544"/>
        <v>0</v>
      </c>
      <c r="J1062" s="165">
        <f t="shared" si="544"/>
        <v>0</v>
      </c>
      <c r="K1062" s="165">
        <f t="shared" si="544"/>
        <v>0</v>
      </c>
      <c r="L1062" s="165">
        <f t="shared" si="544"/>
        <v>0</v>
      </c>
      <c r="M1062" s="165">
        <f t="shared" si="544"/>
        <v>0</v>
      </c>
      <c r="N1062" s="165">
        <f t="shared" si="544"/>
        <v>0</v>
      </c>
      <c r="O1062" s="165">
        <f t="shared" si="544"/>
        <v>0</v>
      </c>
      <c r="P1062" s="165">
        <f t="shared" si="544"/>
        <v>0</v>
      </c>
      <c r="Q1062" s="165">
        <f t="shared" si="544"/>
        <v>0</v>
      </c>
      <c r="R1062" s="165">
        <f t="shared" si="544"/>
        <v>0</v>
      </c>
      <c r="S1062" s="165">
        <f t="shared" si="544"/>
        <v>0</v>
      </c>
      <c r="T1062" s="165">
        <f t="shared" si="544"/>
        <v>0</v>
      </c>
      <c r="U1062" s="165">
        <f t="shared" si="544"/>
        <v>0</v>
      </c>
      <c r="V1062" s="165">
        <f t="shared" si="544"/>
        <v>0</v>
      </c>
      <c r="W1062" s="165">
        <f t="shared" si="544"/>
        <v>0</v>
      </c>
      <c r="X1062" s="165">
        <f t="shared" si="544"/>
        <v>0</v>
      </c>
      <c r="Y1062" s="165">
        <f t="shared" si="544"/>
        <v>0</v>
      </c>
      <c r="Z1062" s="165">
        <f t="shared" si="544"/>
        <v>0</v>
      </c>
      <c r="AA1062" s="165">
        <f t="shared" si="544"/>
        <v>0</v>
      </c>
      <c r="AB1062" s="165">
        <f t="shared" si="544"/>
        <v>0</v>
      </c>
      <c r="AC1062" s="165">
        <f t="shared" si="544"/>
        <v>0</v>
      </c>
      <c r="AD1062" s="164">
        <f t="shared" si="544"/>
        <v>0</v>
      </c>
      <c r="AE1062" s="255">
        <f t="shared" si="544"/>
        <v>0</v>
      </c>
    </row>
    <row r="1063" spans="1:31" s="110" customFormat="1" ht="43.5" customHeight="1" x14ac:dyDescent="0.3">
      <c r="A1063" s="396"/>
      <c r="B1063" s="393"/>
      <c r="C1063" s="390"/>
      <c r="D1063" s="387"/>
      <c r="E1063" s="384"/>
      <c r="F1063" s="174" t="s">
        <v>380</v>
      </c>
      <c r="G1063" s="177"/>
      <c r="H1063" s="177"/>
      <c r="I1063" s="177"/>
      <c r="J1063" s="177"/>
      <c r="K1063" s="177"/>
      <c r="L1063" s="177"/>
      <c r="M1063" s="177"/>
      <c r="N1063" s="177"/>
      <c r="O1063" s="177"/>
      <c r="P1063" s="177"/>
      <c r="Q1063" s="177"/>
      <c r="R1063" s="177"/>
      <c r="S1063" s="177"/>
      <c r="T1063" s="177"/>
      <c r="U1063" s="177"/>
      <c r="V1063" s="177"/>
      <c r="W1063" s="177"/>
      <c r="X1063" s="177"/>
      <c r="Y1063" s="177"/>
      <c r="Z1063" s="177"/>
      <c r="AA1063" s="177"/>
      <c r="AB1063" s="177"/>
      <c r="AC1063" s="177"/>
      <c r="AD1063" s="177"/>
      <c r="AE1063" s="254"/>
    </row>
    <row r="1064" spans="1:31" s="110" customFormat="1" ht="69.75" customHeight="1" x14ac:dyDescent="0.3">
      <c r="A1064" s="394"/>
      <c r="B1064" s="391"/>
      <c r="C1064" s="447"/>
      <c r="D1064" s="416"/>
      <c r="E1064" s="403"/>
      <c r="F1064" s="170" t="s">
        <v>378</v>
      </c>
      <c r="G1064" s="184"/>
      <c r="H1064" s="125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258"/>
    </row>
    <row r="1065" spans="1:31" s="110" customFormat="1" ht="69.75" customHeight="1" x14ac:dyDescent="0.3">
      <c r="A1065" s="395"/>
      <c r="B1065" s="392"/>
      <c r="C1065" s="448"/>
      <c r="D1065" s="417"/>
      <c r="E1065" s="404"/>
      <c r="F1065" s="171" t="s">
        <v>379</v>
      </c>
      <c r="G1065" s="119">
        <f t="shared" ref="G1065:AE1065" si="545">G1066-G1064</f>
        <v>0</v>
      </c>
      <c r="H1065" s="122">
        <f t="shared" si="545"/>
        <v>0</v>
      </c>
      <c r="I1065" s="119">
        <f t="shared" si="545"/>
        <v>0</v>
      </c>
      <c r="J1065" s="119">
        <f t="shared" si="545"/>
        <v>0</v>
      </c>
      <c r="K1065" s="119">
        <f t="shared" si="545"/>
        <v>0</v>
      </c>
      <c r="L1065" s="119">
        <f t="shared" si="545"/>
        <v>0</v>
      </c>
      <c r="M1065" s="119">
        <f t="shared" si="545"/>
        <v>0</v>
      </c>
      <c r="N1065" s="119">
        <f t="shared" si="545"/>
        <v>0</v>
      </c>
      <c r="O1065" s="119">
        <f t="shared" si="545"/>
        <v>0</v>
      </c>
      <c r="P1065" s="119">
        <f t="shared" si="545"/>
        <v>0</v>
      </c>
      <c r="Q1065" s="119">
        <f t="shared" si="545"/>
        <v>0</v>
      </c>
      <c r="R1065" s="119">
        <f t="shared" si="545"/>
        <v>0</v>
      </c>
      <c r="S1065" s="119">
        <f t="shared" si="545"/>
        <v>0</v>
      </c>
      <c r="T1065" s="119">
        <f t="shared" si="545"/>
        <v>0</v>
      </c>
      <c r="U1065" s="119">
        <f t="shared" si="545"/>
        <v>0</v>
      </c>
      <c r="V1065" s="119">
        <f t="shared" si="545"/>
        <v>0</v>
      </c>
      <c r="W1065" s="119">
        <f t="shared" si="545"/>
        <v>0</v>
      </c>
      <c r="X1065" s="119">
        <f t="shared" si="545"/>
        <v>0</v>
      </c>
      <c r="Y1065" s="119">
        <f t="shared" si="545"/>
        <v>0</v>
      </c>
      <c r="Z1065" s="119">
        <f t="shared" si="545"/>
        <v>0</v>
      </c>
      <c r="AA1065" s="119">
        <f t="shared" si="545"/>
        <v>0</v>
      </c>
      <c r="AB1065" s="119">
        <f t="shared" si="545"/>
        <v>0</v>
      </c>
      <c r="AC1065" s="119">
        <f t="shared" si="545"/>
        <v>0</v>
      </c>
      <c r="AD1065" s="119">
        <f t="shared" si="545"/>
        <v>0</v>
      </c>
      <c r="AE1065" s="249">
        <f t="shared" si="545"/>
        <v>0</v>
      </c>
    </row>
    <row r="1066" spans="1:31" s="110" customFormat="1" ht="69.75" customHeight="1" x14ac:dyDescent="0.3">
      <c r="A1066" s="396"/>
      <c r="B1066" s="393"/>
      <c r="C1066" s="449"/>
      <c r="D1066" s="418"/>
      <c r="E1066" s="405"/>
      <c r="F1066" s="169" t="s">
        <v>380</v>
      </c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253"/>
    </row>
    <row r="1067" spans="1:31" s="110" customFormat="1" ht="51" customHeight="1" x14ac:dyDescent="0.3">
      <c r="A1067" s="394"/>
      <c r="B1067" s="391"/>
      <c r="C1067" s="447"/>
      <c r="D1067" s="385"/>
      <c r="E1067" s="382"/>
      <c r="F1067" s="170" t="s">
        <v>378</v>
      </c>
      <c r="G1067" s="184"/>
      <c r="H1067" s="125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258"/>
    </row>
    <row r="1068" spans="1:31" s="110" customFormat="1" ht="51" customHeight="1" x14ac:dyDescent="0.3">
      <c r="A1068" s="395"/>
      <c r="B1068" s="392"/>
      <c r="C1068" s="448"/>
      <c r="D1068" s="386"/>
      <c r="E1068" s="383"/>
      <c r="F1068" s="171" t="s">
        <v>379</v>
      </c>
      <c r="G1068" s="119">
        <f t="shared" ref="G1068:AE1068" si="546">G1069-G1067</f>
        <v>0</v>
      </c>
      <c r="H1068" s="122">
        <f t="shared" si="546"/>
        <v>0</v>
      </c>
      <c r="I1068" s="119">
        <f t="shared" si="546"/>
        <v>0</v>
      </c>
      <c r="J1068" s="119">
        <f t="shared" si="546"/>
        <v>0</v>
      </c>
      <c r="K1068" s="119">
        <f t="shared" si="546"/>
        <v>0</v>
      </c>
      <c r="L1068" s="119">
        <f t="shared" si="546"/>
        <v>0</v>
      </c>
      <c r="M1068" s="119">
        <f t="shared" si="546"/>
        <v>0</v>
      </c>
      <c r="N1068" s="119">
        <f t="shared" si="546"/>
        <v>0</v>
      </c>
      <c r="O1068" s="119">
        <f t="shared" si="546"/>
        <v>0</v>
      </c>
      <c r="P1068" s="119">
        <f t="shared" si="546"/>
        <v>0</v>
      </c>
      <c r="Q1068" s="119">
        <f t="shared" si="546"/>
        <v>0</v>
      </c>
      <c r="R1068" s="119">
        <f t="shared" si="546"/>
        <v>0</v>
      </c>
      <c r="S1068" s="119">
        <f t="shared" si="546"/>
        <v>0</v>
      </c>
      <c r="T1068" s="119">
        <f t="shared" si="546"/>
        <v>0</v>
      </c>
      <c r="U1068" s="119">
        <f t="shared" si="546"/>
        <v>0</v>
      </c>
      <c r="V1068" s="119">
        <f t="shared" si="546"/>
        <v>0</v>
      </c>
      <c r="W1068" s="119">
        <f t="shared" si="546"/>
        <v>0</v>
      </c>
      <c r="X1068" s="119">
        <f t="shared" si="546"/>
        <v>0</v>
      </c>
      <c r="Y1068" s="119">
        <f t="shared" si="546"/>
        <v>0</v>
      </c>
      <c r="Z1068" s="119">
        <f t="shared" si="546"/>
        <v>0</v>
      </c>
      <c r="AA1068" s="119">
        <f t="shared" si="546"/>
        <v>0</v>
      </c>
      <c r="AB1068" s="119">
        <f t="shared" si="546"/>
        <v>0</v>
      </c>
      <c r="AC1068" s="119">
        <f t="shared" si="546"/>
        <v>0</v>
      </c>
      <c r="AD1068" s="119">
        <f t="shared" si="546"/>
        <v>0</v>
      </c>
      <c r="AE1068" s="249">
        <f t="shared" si="546"/>
        <v>0</v>
      </c>
    </row>
    <row r="1069" spans="1:31" s="110" customFormat="1" ht="51" customHeight="1" x14ac:dyDescent="0.3">
      <c r="A1069" s="396"/>
      <c r="B1069" s="393"/>
      <c r="C1069" s="449"/>
      <c r="D1069" s="387"/>
      <c r="E1069" s="384"/>
      <c r="F1069" s="169" t="s">
        <v>380</v>
      </c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253"/>
    </row>
    <row r="1070" spans="1:31" s="110" customFormat="1" ht="43.5" customHeight="1" x14ac:dyDescent="0.3">
      <c r="A1070" s="395"/>
      <c r="B1070" s="392"/>
      <c r="C1070" s="447"/>
      <c r="D1070" s="416"/>
      <c r="E1070" s="403"/>
      <c r="F1070" s="175" t="s">
        <v>378</v>
      </c>
      <c r="G1070" s="203"/>
      <c r="H1070" s="167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  <c r="AA1070" s="166"/>
      <c r="AB1070" s="166"/>
      <c r="AC1070" s="166"/>
      <c r="AD1070" s="166"/>
      <c r="AE1070" s="259"/>
    </row>
    <row r="1071" spans="1:31" s="110" customFormat="1" ht="43.5" customHeight="1" x14ac:dyDescent="0.3">
      <c r="A1071" s="395"/>
      <c r="B1071" s="392"/>
      <c r="C1071" s="448"/>
      <c r="D1071" s="417"/>
      <c r="E1071" s="404"/>
      <c r="F1071" s="171" t="s">
        <v>379</v>
      </c>
      <c r="G1071" s="119">
        <f>G1072-G1070</f>
        <v>0</v>
      </c>
      <c r="H1071" s="122">
        <f t="shared" ref="H1071:AE1071" si="547">H1072-H1070</f>
        <v>0</v>
      </c>
      <c r="I1071" s="119">
        <f t="shared" si="547"/>
        <v>0</v>
      </c>
      <c r="J1071" s="119">
        <f t="shared" si="547"/>
        <v>0</v>
      </c>
      <c r="K1071" s="119">
        <f t="shared" si="547"/>
        <v>0</v>
      </c>
      <c r="L1071" s="119">
        <f t="shared" si="547"/>
        <v>0</v>
      </c>
      <c r="M1071" s="119">
        <f t="shared" si="547"/>
        <v>0</v>
      </c>
      <c r="N1071" s="119">
        <f t="shared" si="547"/>
        <v>0</v>
      </c>
      <c r="O1071" s="119">
        <f t="shared" si="547"/>
        <v>0</v>
      </c>
      <c r="P1071" s="119">
        <f t="shared" si="547"/>
        <v>0</v>
      </c>
      <c r="Q1071" s="119">
        <f t="shared" si="547"/>
        <v>0</v>
      </c>
      <c r="R1071" s="119">
        <f t="shared" si="547"/>
        <v>0</v>
      </c>
      <c r="S1071" s="119">
        <f t="shared" si="547"/>
        <v>0</v>
      </c>
      <c r="T1071" s="119">
        <f t="shared" si="547"/>
        <v>0</v>
      </c>
      <c r="U1071" s="119">
        <f t="shared" si="547"/>
        <v>0</v>
      </c>
      <c r="V1071" s="119">
        <f t="shared" si="547"/>
        <v>0</v>
      </c>
      <c r="W1071" s="119">
        <f t="shared" si="547"/>
        <v>0</v>
      </c>
      <c r="X1071" s="119">
        <f t="shared" si="547"/>
        <v>0</v>
      </c>
      <c r="Y1071" s="119">
        <f t="shared" si="547"/>
        <v>0</v>
      </c>
      <c r="Z1071" s="119">
        <f t="shared" si="547"/>
        <v>0</v>
      </c>
      <c r="AA1071" s="119">
        <f t="shared" si="547"/>
        <v>0</v>
      </c>
      <c r="AB1071" s="119">
        <f t="shared" si="547"/>
        <v>0</v>
      </c>
      <c r="AC1071" s="119">
        <f t="shared" si="547"/>
        <v>0</v>
      </c>
      <c r="AD1071" s="119">
        <f t="shared" si="547"/>
        <v>0</v>
      </c>
      <c r="AE1071" s="249">
        <f t="shared" si="547"/>
        <v>0</v>
      </c>
    </row>
    <row r="1072" spans="1:31" s="110" customFormat="1" ht="43.5" customHeight="1" x14ac:dyDescent="0.3">
      <c r="A1072" s="396"/>
      <c r="B1072" s="393"/>
      <c r="C1072" s="449"/>
      <c r="D1072" s="418"/>
      <c r="E1072" s="405"/>
      <c r="F1072" s="169" t="s">
        <v>380</v>
      </c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253"/>
    </row>
    <row r="1073" spans="1:31" s="110" customFormat="1" ht="45" customHeight="1" x14ac:dyDescent="0.3">
      <c r="A1073" s="395"/>
      <c r="B1073" s="392"/>
      <c r="C1073" s="447"/>
      <c r="D1073" s="416"/>
      <c r="E1073" s="403"/>
      <c r="F1073" s="170" t="s">
        <v>378</v>
      </c>
      <c r="G1073" s="184"/>
      <c r="H1073" s="125"/>
      <c r="I1073" s="125"/>
      <c r="J1073" s="125"/>
      <c r="K1073" s="125"/>
      <c r="L1073" s="125"/>
      <c r="M1073" s="125"/>
      <c r="N1073" s="125"/>
      <c r="O1073" s="125"/>
      <c r="P1073" s="125"/>
      <c r="Q1073" s="125"/>
      <c r="R1073" s="125"/>
      <c r="S1073" s="125"/>
      <c r="T1073" s="125"/>
      <c r="U1073" s="125"/>
      <c r="V1073" s="125"/>
      <c r="W1073" s="125"/>
      <c r="X1073" s="125"/>
      <c r="Y1073" s="125"/>
      <c r="Z1073" s="125"/>
      <c r="AA1073" s="125"/>
      <c r="AB1073" s="125"/>
      <c r="AC1073" s="125"/>
      <c r="AD1073" s="121"/>
      <c r="AE1073" s="258"/>
    </row>
    <row r="1074" spans="1:31" s="110" customFormat="1" ht="45" customHeight="1" x14ac:dyDescent="0.3">
      <c r="A1074" s="395"/>
      <c r="B1074" s="392"/>
      <c r="C1074" s="448"/>
      <c r="D1074" s="417"/>
      <c r="E1074" s="404"/>
      <c r="F1074" s="176" t="s">
        <v>379</v>
      </c>
      <c r="G1074" s="164">
        <f t="shared" ref="G1074:AE1074" si="548">G1075-G1073</f>
        <v>0</v>
      </c>
      <c r="H1074" s="165">
        <f t="shared" si="548"/>
        <v>0</v>
      </c>
      <c r="I1074" s="165">
        <f t="shared" si="548"/>
        <v>0</v>
      </c>
      <c r="J1074" s="165">
        <f t="shared" si="548"/>
        <v>0</v>
      </c>
      <c r="K1074" s="165">
        <f t="shared" si="548"/>
        <v>0</v>
      </c>
      <c r="L1074" s="165">
        <f t="shared" si="548"/>
        <v>0</v>
      </c>
      <c r="M1074" s="165">
        <f t="shared" si="548"/>
        <v>0</v>
      </c>
      <c r="N1074" s="165">
        <f t="shared" si="548"/>
        <v>0</v>
      </c>
      <c r="O1074" s="165">
        <f t="shared" si="548"/>
        <v>0</v>
      </c>
      <c r="P1074" s="165">
        <f t="shared" si="548"/>
        <v>0</v>
      </c>
      <c r="Q1074" s="165">
        <f t="shared" si="548"/>
        <v>0</v>
      </c>
      <c r="R1074" s="165">
        <f t="shared" si="548"/>
        <v>0</v>
      </c>
      <c r="S1074" s="165">
        <f t="shared" si="548"/>
        <v>0</v>
      </c>
      <c r="T1074" s="165">
        <f t="shared" si="548"/>
        <v>0</v>
      </c>
      <c r="U1074" s="165">
        <f t="shared" si="548"/>
        <v>0</v>
      </c>
      <c r="V1074" s="165">
        <f t="shared" si="548"/>
        <v>0</v>
      </c>
      <c r="W1074" s="165">
        <f t="shared" si="548"/>
        <v>0</v>
      </c>
      <c r="X1074" s="165">
        <f t="shared" si="548"/>
        <v>0</v>
      </c>
      <c r="Y1074" s="165">
        <f t="shared" si="548"/>
        <v>0</v>
      </c>
      <c r="Z1074" s="165">
        <f t="shared" si="548"/>
        <v>0</v>
      </c>
      <c r="AA1074" s="165">
        <f t="shared" si="548"/>
        <v>0</v>
      </c>
      <c r="AB1074" s="165">
        <f t="shared" si="548"/>
        <v>0</v>
      </c>
      <c r="AC1074" s="165">
        <f t="shared" si="548"/>
        <v>0</v>
      </c>
      <c r="AD1074" s="164">
        <f t="shared" si="548"/>
        <v>0</v>
      </c>
      <c r="AE1074" s="255">
        <f t="shared" si="548"/>
        <v>0</v>
      </c>
    </row>
    <row r="1075" spans="1:31" s="110" customFormat="1" ht="45" customHeight="1" x14ac:dyDescent="0.3">
      <c r="A1075" s="396"/>
      <c r="B1075" s="393"/>
      <c r="C1075" s="449"/>
      <c r="D1075" s="418"/>
      <c r="E1075" s="405"/>
      <c r="F1075" s="174" t="s">
        <v>380</v>
      </c>
      <c r="G1075" s="177"/>
      <c r="H1075" s="177"/>
      <c r="I1075" s="177"/>
      <c r="J1075" s="177"/>
      <c r="K1075" s="177"/>
      <c r="L1075" s="177"/>
      <c r="M1075" s="177"/>
      <c r="N1075" s="177"/>
      <c r="O1075" s="177"/>
      <c r="P1075" s="177"/>
      <c r="Q1075" s="177"/>
      <c r="R1075" s="177"/>
      <c r="S1075" s="177"/>
      <c r="T1075" s="177"/>
      <c r="U1075" s="177"/>
      <c r="V1075" s="177"/>
      <c r="W1075" s="177"/>
      <c r="X1075" s="177"/>
      <c r="Y1075" s="177"/>
      <c r="Z1075" s="177"/>
      <c r="AA1075" s="177"/>
      <c r="AB1075" s="177"/>
      <c r="AC1075" s="177"/>
      <c r="AD1075" s="177"/>
      <c r="AE1075" s="254"/>
    </row>
    <row r="1076" spans="1:31" s="110" customFormat="1" ht="45" customHeight="1" x14ac:dyDescent="0.3">
      <c r="A1076" s="394"/>
      <c r="B1076" s="400"/>
      <c r="C1076" s="447"/>
      <c r="D1076" s="416"/>
      <c r="E1076" s="403"/>
      <c r="F1076" s="170" t="s">
        <v>378</v>
      </c>
      <c r="G1076" s="184"/>
      <c r="H1076" s="125"/>
      <c r="I1076" s="125"/>
      <c r="J1076" s="125"/>
      <c r="K1076" s="125"/>
      <c r="L1076" s="125"/>
      <c r="M1076" s="125"/>
      <c r="N1076" s="125"/>
      <c r="O1076" s="125"/>
      <c r="P1076" s="125"/>
      <c r="Q1076" s="125"/>
      <c r="R1076" s="125"/>
      <c r="S1076" s="125"/>
      <c r="T1076" s="125"/>
      <c r="U1076" s="125"/>
      <c r="V1076" s="125"/>
      <c r="W1076" s="125"/>
      <c r="X1076" s="125"/>
      <c r="Y1076" s="125"/>
      <c r="Z1076" s="125"/>
      <c r="AA1076" s="125"/>
      <c r="AB1076" s="125"/>
      <c r="AC1076" s="125"/>
      <c r="AD1076" s="121"/>
      <c r="AE1076" s="258"/>
    </row>
    <row r="1077" spans="1:31" s="110" customFormat="1" ht="45" customHeight="1" x14ac:dyDescent="0.3">
      <c r="A1077" s="395"/>
      <c r="B1077" s="401"/>
      <c r="C1077" s="448"/>
      <c r="D1077" s="417"/>
      <c r="E1077" s="404"/>
      <c r="F1077" s="171" t="s">
        <v>379</v>
      </c>
      <c r="G1077" s="119">
        <f t="shared" ref="G1077:AE1077" si="549">G1078-G1076</f>
        <v>0</v>
      </c>
      <c r="H1077" s="122">
        <f t="shared" si="549"/>
        <v>0</v>
      </c>
      <c r="I1077" s="122">
        <f t="shared" si="549"/>
        <v>0</v>
      </c>
      <c r="J1077" s="122">
        <f t="shared" si="549"/>
        <v>0</v>
      </c>
      <c r="K1077" s="122">
        <f t="shared" si="549"/>
        <v>0</v>
      </c>
      <c r="L1077" s="122">
        <f t="shared" si="549"/>
        <v>0</v>
      </c>
      <c r="M1077" s="122">
        <f t="shared" si="549"/>
        <v>0</v>
      </c>
      <c r="N1077" s="122">
        <f t="shared" si="549"/>
        <v>0</v>
      </c>
      <c r="O1077" s="122">
        <f t="shared" si="549"/>
        <v>0</v>
      </c>
      <c r="P1077" s="122">
        <f t="shared" si="549"/>
        <v>0</v>
      </c>
      <c r="Q1077" s="122">
        <f t="shared" si="549"/>
        <v>0</v>
      </c>
      <c r="R1077" s="122">
        <f t="shared" si="549"/>
        <v>0</v>
      </c>
      <c r="S1077" s="122">
        <f t="shared" si="549"/>
        <v>0</v>
      </c>
      <c r="T1077" s="122">
        <f t="shared" si="549"/>
        <v>0</v>
      </c>
      <c r="U1077" s="122">
        <f t="shared" si="549"/>
        <v>0</v>
      </c>
      <c r="V1077" s="122">
        <f t="shared" si="549"/>
        <v>0</v>
      </c>
      <c r="W1077" s="122">
        <f t="shared" si="549"/>
        <v>0</v>
      </c>
      <c r="X1077" s="122">
        <f t="shared" si="549"/>
        <v>0</v>
      </c>
      <c r="Y1077" s="122">
        <f t="shared" si="549"/>
        <v>0</v>
      </c>
      <c r="Z1077" s="122">
        <f t="shared" si="549"/>
        <v>0</v>
      </c>
      <c r="AA1077" s="122">
        <f t="shared" si="549"/>
        <v>0</v>
      </c>
      <c r="AB1077" s="122">
        <f t="shared" si="549"/>
        <v>0</v>
      </c>
      <c r="AC1077" s="122">
        <f t="shared" si="549"/>
        <v>0</v>
      </c>
      <c r="AD1077" s="119">
        <f t="shared" si="549"/>
        <v>0</v>
      </c>
      <c r="AE1077" s="249">
        <f t="shared" si="549"/>
        <v>0</v>
      </c>
    </row>
    <row r="1078" spans="1:31" s="110" customFormat="1" ht="45" customHeight="1" x14ac:dyDescent="0.3">
      <c r="A1078" s="396"/>
      <c r="B1078" s="402"/>
      <c r="C1078" s="449"/>
      <c r="D1078" s="418"/>
      <c r="E1078" s="405"/>
      <c r="F1078" s="174" t="s">
        <v>380</v>
      </c>
      <c r="G1078" s="177"/>
      <c r="H1078" s="177"/>
      <c r="I1078" s="177"/>
      <c r="J1078" s="177"/>
      <c r="K1078" s="177"/>
      <c r="L1078" s="177"/>
      <c r="M1078" s="177"/>
      <c r="N1078" s="177"/>
      <c r="O1078" s="177"/>
      <c r="P1078" s="177"/>
      <c r="Q1078" s="177"/>
      <c r="R1078" s="177"/>
      <c r="S1078" s="177"/>
      <c r="T1078" s="177"/>
      <c r="U1078" s="177"/>
      <c r="V1078" s="177"/>
      <c r="W1078" s="177"/>
      <c r="X1078" s="177"/>
      <c r="Y1078" s="177"/>
      <c r="Z1078" s="177"/>
      <c r="AA1078" s="177"/>
      <c r="AB1078" s="177"/>
      <c r="AC1078" s="177"/>
      <c r="AD1078" s="177"/>
      <c r="AE1078" s="254"/>
    </row>
    <row r="1079" spans="1:31" s="110" customFormat="1" ht="49.5" customHeight="1" x14ac:dyDescent="0.3">
      <c r="A1079" s="394"/>
      <c r="B1079" s="391"/>
      <c r="C1079" s="447"/>
      <c r="D1079" s="416"/>
      <c r="E1079" s="403"/>
      <c r="F1079" s="170" t="s">
        <v>378</v>
      </c>
      <c r="G1079" s="184"/>
      <c r="H1079" s="125"/>
      <c r="I1079" s="125"/>
      <c r="J1079" s="125"/>
      <c r="K1079" s="125"/>
      <c r="L1079" s="125"/>
      <c r="M1079" s="125"/>
      <c r="N1079" s="125"/>
      <c r="O1079" s="125"/>
      <c r="P1079" s="125"/>
      <c r="Q1079" s="125"/>
      <c r="R1079" s="125"/>
      <c r="S1079" s="125"/>
      <c r="T1079" s="125"/>
      <c r="U1079" s="125"/>
      <c r="V1079" s="125"/>
      <c r="W1079" s="125"/>
      <c r="X1079" s="125"/>
      <c r="Y1079" s="125"/>
      <c r="Z1079" s="125"/>
      <c r="AA1079" s="125"/>
      <c r="AB1079" s="125"/>
      <c r="AC1079" s="125"/>
      <c r="AD1079" s="121"/>
      <c r="AE1079" s="258"/>
    </row>
    <row r="1080" spans="1:31" s="110" customFormat="1" ht="49.5" customHeight="1" x14ac:dyDescent="0.3">
      <c r="A1080" s="395"/>
      <c r="B1080" s="392"/>
      <c r="C1080" s="448"/>
      <c r="D1080" s="417"/>
      <c r="E1080" s="404"/>
      <c r="F1080" s="171" t="s">
        <v>379</v>
      </c>
      <c r="G1080" s="119">
        <f t="shared" ref="G1080:AE1080" si="550">G1081-G1079</f>
        <v>0</v>
      </c>
      <c r="H1080" s="122">
        <f t="shared" si="550"/>
        <v>0</v>
      </c>
      <c r="I1080" s="122">
        <f t="shared" si="550"/>
        <v>0</v>
      </c>
      <c r="J1080" s="122">
        <f t="shared" si="550"/>
        <v>0</v>
      </c>
      <c r="K1080" s="122">
        <f t="shared" si="550"/>
        <v>0</v>
      </c>
      <c r="L1080" s="122">
        <f t="shared" si="550"/>
        <v>0</v>
      </c>
      <c r="M1080" s="122">
        <f t="shared" si="550"/>
        <v>0</v>
      </c>
      <c r="N1080" s="122">
        <f t="shared" si="550"/>
        <v>0</v>
      </c>
      <c r="O1080" s="122">
        <f t="shared" si="550"/>
        <v>0</v>
      </c>
      <c r="P1080" s="122">
        <f t="shared" si="550"/>
        <v>0</v>
      </c>
      <c r="Q1080" s="122">
        <f t="shared" si="550"/>
        <v>0</v>
      </c>
      <c r="R1080" s="122">
        <f t="shared" si="550"/>
        <v>0</v>
      </c>
      <c r="S1080" s="122">
        <f t="shared" si="550"/>
        <v>0</v>
      </c>
      <c r="T1080" s="122">
        <f t="shared" si="550"/>
        <v>0</v>
      </c>
      <c r="U1080" s="122">
        <f t="shared" si="550"/>
        <v>0</v>
      </c>
      <c r="V1080" s="122">
        <f t="shared" si="550"/>
        <v>0</v>
      </c>
      <c r="W1080" s="122">
        <f t="shared" si="550"/>
        <v>0</v>
      </c>
      <c r="X1080" s="122">
        <f t="shared" si="550"/>
        <v>0</v>
      </c>
      <c r="Y1080" s="122">
        <f t="shared" si="550"/>
        <v>0</v>
      </c>
      <c r="Z1080" s="122">
        <f t="shared" si="550"/>
        <v>0</v>
      </c>
      <c r="AA1080" s="122">
        <f t="shared" si="550"/>
        <v>0</v>
      </c>
      <c r="AB1080" s="122">
        <f t="shared" si="550"/>
        <v>0</v>
      </c>
      <c r="AC1080" s="122">
        <f t="shared" si="550"/>
        <v>0</v>
      </c>
      <c r="AD1080" s="119">
        <f t="shared" si="550"/>
        <v>0</v>
      </c>
      <c r="AE1080" s="249">
        <f t="shared" si="550"/>
        <v>0</v>
      </c>
    </row>
    <row r="1081" spans="1:31" s="110" customFormat="1" ht="49.5" customHeight="1" x14ac:dyDescent="0.3">
      <c r="A1081" s="396"/>
      <c r="B1081" s="393"/>
      <c r="C1081" s="449"/>
      <c r="D1081" s="418"/>
      <c r="E1081" s="405"/>
      <c r="F1081" s="174" t="s">
        <v>380</v>
      </c>
      <c r="G1081" s="177"/>
      <c r="H1081" s="177"/>
      <c r="I1081" s="177"/>
      <c r="J1081" s="177"/>
      <c r="K1081" s="177"/>
      <c r="L1081" s="177"/>
      <c r="M1081" s="177"/>
      <c r="N1081" s="177"/>
      <c r="O1081" s="177"/>
      <c r="P1081" s="177"/>
      <c r="Q1081" s="177"/>
      <c r="R1081" s="177"/>
      <c r="S1081" s="177"/>
      <c r="T1081" s="177"/>
      <c r="U1081" s="177"/>
      <c r="V1081" s="177"/>
      <c r="W1081" s="177"/>
      <c r="X1081" s="177"/>
      <c r="Y1081" s="177"/>
      <c r="Z1081" s="177"/>
      <c r="AA1081" s="177"/>
      <c r="AB1081" s="177"/>
      <c r="AC1081" s="177"/>
      <c r="AD1081" s="177"/>
      <c r="AE1081" s="254"/>
    </row>
    <row r="1082" spans="1:31" s="110" customFormat="1" ht="53.25" customHeight="1" x14ac:dyDescent="0.3">
      <c r="A1082" s="394"/>
      <c r="B1082" s="400"/>
      <c r="C1082" s="447"/>
      <c r="D1082" s="385"/>
      <c r="E1082" s="382"/>
      <c r="F1082" s="170" t="s">
        <v>378</v>
      </c>
      <c r="G1082" s="184"/>
      <c r="H1082" s="125"/>
      <c r="I1082" s="125"/>
      <c r="J1082" s="125"/>
      <c r="K1082" s="125"/>
      <c r="L1082" s="125"/>
      <c r="M1082" s="125"/>
      <c r="N1082" s="125"/>
      <c r="O1082" s="125"/>
      <c r="P1082" s="125"/>
      <c r="Q1082" s="125"/>
      <c r="R1082" s="125"/>
      <c r="S1082" s="125"/>
      <c r="T1082" s="125"/>
      <c r="U1082" s="125"/>
      <c r="V1082" s="125"/>
      <c r="W1082" s="125"/>
      <c r="X1082" s="125"/>
      <c r="Y1082" s="125"/>
      <c r="Z1082" s="125"/>
      <c r="AA1082" s="125"/>
      <c r="AB1082" s="125"/>
      <c r="AC1082" s="125"/>
      <c r="AD1082" s="121"/>
      <c r="AE1082" s="258"/>
    </row>
    <row r="1083" spans="1:31" s="110" customFormat="1" ht="53.25" customHeight="1" x14ac:dyDescent="0.3">
      <c r="A1083" s="395"/>
      <c r="B1083" s="401"/>
      <c r="C1083" s="448"/>
      <c r="D1083" s="386"/>
      <c r="E1083" s="383"/>
      <c r="F1083" s="171" t="s">
        <v>379</v>
      </c>
      <c r="G1083" s="119">
        <f t="shared" ref="G1083:AE1083" si="551">G1084-G1082</f>
        <v>0</v>
      </c>
      <c r="H1083" s="122">
        <f t="shared" si="551"/>
        <v>0</v>
      </c>
      <c r="I1083" s="122">
        <f t="shared" si="551"/>
        <v>0</v>
      </c>
      <c r="J1083" s="122">
        <f t="shared" si="551"/>
        <v>0</v>
      </c>
      <c r="K1083" s="122">
        <f t="shared" si="551"/>
        <v>0</v>
      </c>
      <c r="L1083" s="122">
        <f t="shared" si="551"/>
        <v>0</v>
      </c>
      <c r="M1083" s="122">
        <f t="shared" si="551"/>
        <v>0</v>
      </c>
      <c r="N1083" s="122">
        <f t="shared" si="551"/>
        <v>0</v>
      </c>
      <c r="O1083" s="122">
        <f t="shared" si="551"/>
        <v>0</v>
      </c>
      <c r="P1083" s="122">
        <f t="shared" si="551"/>
        <v>0</v>
      </c>
      <c r="Q1083" s="122">
        <f t="shared" si="551"/>
        <v>0</v>
      </c>
      <c r="R1083" s="122">
        <f t="shared" si="551"/>
        <v>0</v>
      </c>
      <c r="S1083" s="122">
        <f t="shared" si="551"/>
        <v>0</v>
      </c>
      <c r="T1083" s="122">
        <f t="shared" si="551"/>
        <v>0</v>
      </c>
      <c r="U1083" s="122">
        <f t="shared" si="551"/>
        <v>0</v>
      </c>
      <c r="V1083" s="122">
        <f t="shared" si="551"/>
        <v>0</v>
      </c>
      <c r="W1083" s="122">
        <f t="shared" si="551"/>
        <v>0</v>
      </c>
      <c r="X1083" s="122">
        <f t="shared" si="551"/>
        <v>0</v>
      </c>
      <c r="Y1083" s="122">
        <f t="shared" si="551"/>
        <v>0</v>
      </c>
      <c r="Z1083" s="122">
        <f t="shared" si="551"/>
        <v>0</v>
      </c>
      <c r="AA1083" s="122">
        <f t="shared" si="551"/>
        <v>0</v>
      </c>
      <c r="AB1083" s="122">
        <f t="shared" si="551"/>
        <v>0</v>
      </c>
      <c r="AC1083" s="122">
        <f t="shared" si="551"/>
        <v>0</v>
      </c>
      <c r="AD1083" s="119">
        <f t="shared" si="551"/>
        <v>0</v>
      </c>
      <c r="AE1083" s="249">
        <f t="shared" si="551"/>
        <v>0</v>
      </c>
    </row>
    <row r="1084" spans="1:31" s="110" customFormat="1" ht="53.25" customHeight="1" x14ac:dyDescent="0.3">
      <c r="A1084" s="396"/>
      <c r="B1084" s="402"/>
      <c r="C1084" s="449"/>
      <c r="D1084" s="387"/>
      <c r="E1084" s="384"/>
      <c r="F1084" s="174" t="s">
        <v>380</v>
      </c>
      <c r="G1084" s="177"/>
      <c r="H1084" s="177"/>
      <c r="I1084" s="177"/>
      <c r="J1084" s="177"/>
      <c r="K1084" s="177"/>
      <c r="L1084" s="177"/>
      <c r="M1084" s="177"/>
      <c r="N1084" s="177"/>
      <c r="O1084" s="177"/>
      <c r="P1084" s="177"/>
      <c r="Q1084" s="177"/>
      <c r="R1084" s="177"/>
      <c r="S1084" s="177"/>
      <c r="T1084" s="177"/>
      <c r="U1084" s="177"/>
      <c r="V1084" s="177"/>
      <c r="W1084" s="177"/>
      <c r="X1084" s="177"/>
      <c r="Y1084" s="177"/>
      <c r="Z1084" s="177"/>
      <c r="AA1084" s="177"/>
      <c r="AB1084" s="177"/>
      <c r="AC1084" s="177"/>
      <c r="AD1084" s="177"/>
      <c r="AE1084" s="254"/>
    </row>
    <row r="1085" spans="1:31" s="110" customFormat="1" ht="55.5" customHeight="1" x14ac:dyDescent="0.3">
      <c r="A1085" s="394"/>
      <c r="B1085" s="400"/>
      <c r="C1085" s="388"/>
      <c r="D1085" s="416"/>
      <c r="E1085" s="403"/>
      <c r="F1085" s="170" t="s">
        <v>378</v>
      </c>
      <c r="G1085" s="184"/>
      <c r="H1085" s="125"/>
      <c r="I1085" s="125"/>
      <c r="J1085" s="125"/>
      <c r="K1085" s="125"/>
      <c r="L1085" s="125"/>
      <c r="M1085" s="125"/>
      <c r="N1085" s="125"/>
      <c r="O1085" s="125"/>
      <c r="P1085" s="125"/>
      <c r="Q1085" s="125"/>
      <c r="R1085" s="125"/>
      <c r="S1085" s="125"/>
      <c r="T1085" s="125"/>
      <c r="U1085" s="125"/>
      <c r="V1085" s="125"/>
      <c r="W1085" s="125"/>
      <c r="X1085" s="125"/>
      <c r="Y1085" s="125"/>
      <c r="Z1085" s="125"/>
      <c r="AA1085" s="125"/>
      <c r="AB1085" s="125"/>
      <c r="AC1085" s="125"/>
      <c r="AD1085" s="121"/>
      <c r="AE1085" s="258"/>
    </row>
    <row r="1086" spans="1:31" s="110" customFormat="1" ht="55.5" customHeight="1" x14ac:dyDescent="0.3">
      <c r="A1086" s="395"/>
      <c r="B1086" s="401"/>
      <c r="C1086" s="389"/>
      <c r="D1086" s="417"/>
      <c r="E1086" s="404"/>
      <c r="F1086" s="171" t="s">
        <v>379</v>
      </c>
      <c r="G1086" s="119">
        <f t="shared" ref="G1086:AE1086" si="552">G1087-G1085</f>
        <v>0</v>
      </c>
      <c r="H1086" s="122">
        <f t="shared" si="552"/>
        <v>0</v>
      </c>
      <c r="I1086" s="122">
        <f t="shared" si="552"/>
        <v>0</v>
      </c>
      <c r="J1086" s="122">
        <f t="shared" si="552"/>
        <v>0</v>
      </c>
      <c r="K1086" s="122">
        <f t="shared" si="552"/>
        <v>0</v>
      </c>
      <c r="L1086" s="122">
        <f t="shared" si="552"/>
        <v>0</v>
      </c>
      <c r="M1086" s="122">
        <f t="shared" si="552"/>
        <v>0</v>
      </c>
      <c r="N1086" s="122">
        <f t="shared" si="552"/>
        <v>0</v>
      </c>
      <c r="O1086" s="122">
        <f t="shared" si="552"/>
        <v>0</v>
      </c>
      <c r="P1086" s="122">
        <f t="shared" si="552"/>
        <v>0</v>
      </c>
      <c r="Q1086" s="122">
        <f t="shared" si="552"/>
        <v>0</v>
      </c>
      <c r="R1086" s="122">
        <f t="shared" si="552"/>
        <v>0</v>
      </c>
      <c r="S1086" s="122">
        <f t="shared" si="552"/>
        <v>0</v>
      </c>
      <c r="T1086" s="122">
        <f t="shared" si="552"/>
        <v>0</v>
      </c>
      <c r="U1086" s="122">
        <f t="shared" si="552"/>
        <v>0</v>
      </c>
      <c r="V1086" s="122">
        <f t="shared" si="552"/>
        <v>0</v>
      </c>
      <c r="W1086" s="122">
        <f t="shared" si="552"/>
        <v>0</v>
      </c>
      <c r="X1086" s="122">
        <f t="shared" si="552"/>
        <v>0</v>
      </c>
      <c r="Y1086" s="122">
        <f t="shared" si="552"/>
        <v>0</v>
      </c>
      <c r="Z1086" s="122">
        <f t="shared" si="552"/>
        <v>0</v>
      </c>
      <c r="AA1086" s="122">
        <f t="shared" si="552"/>
        <v>0</v>
      </c>
      <c r="AB1086" s="122">
        <f t="shared" si="552"/>
        <v>0</v>
      </c>
      <c r="AC1086" s="122">
        <f t="shared" si="552"/>
        <v>0</v>
      </c>
      <c r="AD1086" s="119">
        <f t="shared" si="552"/>
        <v>0</v>
      </c>
      <c r="AE1086" s="249">
        <f t="shared" si="552"/>
        <v>0</v>
      </c>
    </row>
    <row r="1087" spans="1:31" s="110" customFormat="1" ht="55.5" customHeight="1" x14ac:dyDescent="0.3">
      <c r="A1087" s="396"/>
      <c r="B1087" s="402"/>
      <c r="C1087" s="390"/>
      <c r="D1087" s="418"/>
      <c r="E1087" s="405"/>
      <c r="F1087" s="174" t="s">
        <v>380</v>
      </c>
      <c r="G1087" s="177"/>
      <c r="H1087" s="177"/>
      <c r="I1087" s="177"/>
      <c r="J1087" s="177"/>
      <c r="K1087" s="177"/>
      <c r="L1087" s="177"/>
      <c r="M1087" s="177"/>
      <c r="N1087" s="177"/>
      <c r="O1087" s="177"/>
      <c r="P1087" s="177"/>
      <c r="Q1087" s="177"/>
      <c r="R1087" s="177"/>
      <c r="S1087" s="177"/>
      <c r="T1087" s="177"/>
      <c r="U1087" s="177"/>
      <c r="V1087" s="177"/>
      <c r="W1087" s="177"/>
      <c r="X1087" s="177"/>
      <c r="Y1087" s="177"/>
      <c r="Z1087" s="177"/>
      <c r="AA1087" s="177"/>
      <c r="AB1087" s="177"/>
      <c r="AC1087" s="177"/>
      <c r="AD1087" s="177"/>
      <c r="AE1087" s="254"/>
    </row>
    <row r="1088" spans="1:31" s="110" customFormat="1" ht="60.75" customHeight="1" x14ac:dyDescent="0.3">
      <c r="A1088" s="394"/>
      <c r="B1088" s="400"/>
      <c r="C1088" s="388"/>
      <c r="D1088" s="416"/>
      <c r="E1088" s="403"/>
      <c r="F1088" s="170" t="s">
        <v>378</v>
      </c>
      <c r="G1088" s="184"/>
      <c r="H1088" s="125"/>
      <c r="I1088" s="125"/>
      <c r="J1088" s="125"/>
      <c r="K1088" s="125"/>
      <c r="L1088" s="125"/>
      <c r="M1088" s="125"/>
      <c r="N1088" s="125"/>
      <c r="O1088" s="125"/>
      <c r="P1088" s="125"/>
      <c r="Q1088" s="125"/>
      <c r="R1088" s="125"/>
      <c r="S1088" s="125"/>
      <c r="T1088" s="125"/>
      <c r="U1088" s="125"/>
      <c r="V1088" s="125"/>
      <c r="W1088" s="125"/>
      <c r="X1088" s="125"/>
      <c r="Y1088" s="125"/>
      <c r="Z1088" s="125"/>
      <c r="AA1088" s="125"/>
      <c r="AB1088" s="125"/>
      <c r="AC1088" s="125"/>
      <c r="AD1088" s="121"/>
      <c r="AE1088" s="258"/>
    </row>
    <row r="1089" spans="1:31" s="110" customFormat="1" ht="60.75" customHeight="1" x14ac:dyDescent="0.3">
      <c r="A1089" s="395"/>
      <c r="B1089" s="401"/>
      <c r="C1089" s="389"/>
      <c r="D1089" s="417"/>
      <c r="E1089" s="404"/>
      <c r="F1089" s="171" t="s">
        <v>379</v>
      </c>
      <c r="G1089" s="119">
        <f t="shared" ref="G1089:AE1089" si="553">G1090-G1088</f>
        <v>0</v>
      </c>
      <c r="H1089" s="122">
        <f t="shared" si="553"/>
        <v>0</v>
      </c>
      <c r="I1089" s="122">
        <f t="shared" si="553"/>
        <v>0</v>
      </c>
      <c r="J1089" s="122">
        <f t="shared" si="553"/>
        <v>0</v>
      </c>
      <c r="K1089" s="122">
        <f t="shared" si="553"/>
        <v>0</v>
      </c>
      <c r="L1089" s="122">
        <f t="shared" si="553"/>
        <v>0</v>
      </c>
      <c r="M1089" s="122">
        <f t="shared" si="553"/>
        <v>0</v>
      </c>
      <c r="N1089" s="122">
        <f t="shared" si="553"/>
        <v>0</v>
      </c>
      <c r="O1089" s="122">
        <f t="shared" si="553"/>
        <v>0</v>
      </c>
      <c r="P1089" s="122">
        <f t="shared" si="553"/>
        <v>0</v>
      </c>
      <c r="Q1089" s="122">
        <f t="shared" si="553"/>
        <v>0</v>
      </c>
      <c r="R1089" s="122">
        <f t="shared" si="553"/>
        <v>0</v>
      </c>
      <c r="S1089" s="122">
        <f t="shared" si="553"/>
        <v>0</v>
      </c>
      <c r="T1089" s="122">
        <f t="shared" si="553"/>
        <v>0</v>
      </c>
      <c r="U1089" s="122">
        <f t="shared" si="553"/>
        <v>0</v>
      </c>
      <c r="V1089" s="122">
        <f t="shared" si="553"/>
        <v>0</v>
      </c>
      <c r="W1089" s="122">
        <f t="shared" si="553"/>
        <v>0</v>
      </c>
      <c r="X1089" s="122">
        <f t="shared" si="553"/>
        <v>0</v>
      </c>
      <c r="Y1089" s="122">
        <f t="shared" si="553"/>
        <v>0</v>
      </c>
      <c r="Z1089" s="122">
        <f t="shared" si="553"/>
        <v>0</v>
      </c>
      <c r="AA1089" s="122">
        <f t="shared" si="553"/>
        <v>0</v>
      </c>
      <c r="AB1089" s="122">
        <f t="shared" si="553"/>
        <v>0</v>
      </c>
      <c r="AC1089" s="122">
        <f t="shared" si="553"/>
        <v>0</v>
      </c>
      <c r="AD1089" s="119">
        <f t="shared" si="553"/>
        <v>0</v>
      </c>
      <c r="AE1089" s="249">
        <f t="shared" si="553"/>
        <v>0</v>
      </c>
    </row>
    <row r="1090" spans="1:31" s="110" customFormat="1" ht="60.75" customHeight="1" x14ac:dyDescent="0.3">
      <c r="A1090" s="396"/>
      <c r="B1090" s="402"/>
      <c r="C1090" s="390"/>
      <c r="D1090" s="418"/>
      <c r="E1090" s="405"/>
      <c r="F1090" s="174" t="s">
        <v>380</v>
      </c>
      <c r="G1090" s="177"/>
      <c r="H1090" s="177"/>
      <c r="I1090" s="177"/>
      <c r="J1090" s="177"/>
      <c r="K1090" s="177"/>
      <c r="L1090" s="177"/>
      <c r="M1090" s="177"/>
      <c r="N1090" s="177"/>
      <c r="O1090" s="177"/>
      <c r="P1090" s="177"/>
      <c r="Q1090" s="177"/>
      <c r="R1090" s="177"/>
      <c r="S1090" s="177"/>
      <c r="T1090" s="177"/>
      <c r="U1090" s="177"/>
      <c r="V1090" s="177"/>
      <c r="W1090" s="177"/>
      <c r="X1090" s="177"/>
      <c r="Y1090" s="177"/>
      <c r="Z1090" s="177"/>
      <c r="AA1090" s="177"/>
      <c r="AB1090" s="177"/>
      <c r="AC1090" s="177"/>
      <c r="AD1090" s="177"/>
      <c r="AE1090" s="254"/>
    </row>
    <row r="1091" spans="1:31" s="110" customFormat="1" ht="49.5" customHeight="1" x14ac:dyDescent="0.3">
      <c r="A1091" s="394"/>
      <c r="B1091" s="400"/>
      <c r="C1091" s="388"/>
      <c r="D1091" s="422"/>
      <c r="E1091" s="373"/>
      <c r="F1091" s="170" t="s">
        <v>378</v>
      </c>
      <c r="G1091" s="184"/>
      <c r="H1091" s="125"/>
      <c r="I1091" s="125"/>
      <c r="J1091" s="125"/>
      <c r="K1091" s="125"/>
      <c r="L1091" s="125"/>
      <c r="M1091" s="125"/>
      <c r="N1091" s="125"/>
      <c r="O1091" s="125"/>
      <c r="P1091" s="125"/>
      <c r="Q1091" s="125"/>
      <c r="R1091" s="125"/>
      <c r="S1091" s="125"/>
      <c r="T1091" s="125"/>
      <c r="U1091" s="125"/>
      <c r="V1091" s="125"/>
      <c r="W1091" s="125"/>
      <c r="X1091" s="125"/>
      <c r="Y1091" s="125"/>
      <c r="Z1091" s="125"/>
      <c r="AA1091" s="125"/>
      <c r="AB1091" s="125"/>
      <c r="AC1091" s="125"/>
      <c r="AD1091" s="121"/>
      <c r="AE1091" s="258"/>
    </row>
    <row r="1092" spans="1:31" s="110" customFormat="1" ht="49.5" customHeight="1" x14ac:dyDescent="0.3">
      <c r="A1092" s="395"/>
      <c r="B1092" s="401"/>
      <c r="C1092" s="389"/>
      <c r="D1092" s="423"/>
      <c r="E1092" s="374"/>
      <c r="F1092" s="171" t="s">
        <v>379</v>
      </c>
      <c r="G1092" s="119">
        <f t="shared" ref="G1092:AE1092" si="554">G1093-G1091</f>
        <v>0</v>
      </c>
      <c r="H1092" s="122">
        <f t="shared" si="554"/>
        <v>0</v>
      </c>
      <c r="I1092" s="122">
        <f t="shared" si="554"/>
        <v>0</v>
      </c>
      <c r="J1092" s="122">
        <f t="shared" si="554"/>
        <v>0</v>
      </c>
      <c r="K1092" s="122">
        <f t="shared" si="554"/>
        <v>0</v>
      </c>
      <c r="L1092" s="122">
        <f t="shared" si="554"/>
        <v>0</v>
      </c>
      <c r="M1092" s="122">
        <f t="shared" si="554"/>
        <v>0</v>
      </c>
      <c r="N1092" s="122">
        <f t="shared" si="554"/>
        <v>0</v>
      </c>
      <c r="O1092" s="122">
        <f t="shared" si="554"/>
        <v>0</v>
      </c>
      <c r="P1092" s="122">
        <f t="shared" si="554"/>
        <v>0</v>
      </c>
      <c r="Q1092" s="122">
        <f t="shared" si="554"/>
        <v>0</v>
      </c>
      <c r="R1092" s="122">
        <f t="shared" si="554"/>
        <v>0</v>
      </c>
      <c r="S1092" s="122">
        <f t="shared" si="554"/>
        <v>0</v>
      </c>
      <c r="T1092" s="122">
        <f t="shared" si="554"/>
        <v>0</v>
      </c>
      <c r="U1092" s="122">
        <f t="shared" si="554"/>
        <v>0</v>
      </c>
      <c r="V1092" s="122">
        <f t="shared" si="554"/>
        <v>0</v>
      </c>
      <c r="W1092" s="122">
        <f t="shared" si="554"/>
        <v>0</v>
      </c>
      <c r="X1092" s="122">
        <f t="shared" si="554"/>
        <v>0</v>
      </c>
      <c r="Y1092" s="122">
        <f t="shared" si="554"/>
        <v>0</v>
      </c>
      <c r="Z1092" s="122">
        <f t="shared" si="554"/>
        <v>0</v>
      </c>
      <c r="AA1092" s="122">
        <f t="shared" si="554"/>
        <v>0</v>
      </c>
      <c r="AB1092" s="122">
        <f t="shared" si="554"/>
        <v>0</v>
      </c>
      <c r="AC1092" s="122">
        <f t="shared" si="554"/>
        <v>0</v>
      </c>
      <c r="AD1092" s="119">
        <f t="shared" si="554"/>
        <v>0</v>
      </c>
      <c r="AE1092" s="249">
        <f t="shared" si="554"/>
        <v>0</v>
      </c>
    </row>
    <row r="1093" spans="1:31" s="110" customFormat="1" ht="49.5" customHeight="1" x14ac:dyDescent="0.3">
      <c r="A1093" s="396"/>
      <c r="B1093" s="402"/>
      <c r="C1093" s="390"/>
      <c r="D1093" s="424"/>
      <c r="E1093" s="375"/>
      <c r="F1093" s="174" t="s">
        <v>380</v>
      </c>
      <c r="G1093" s="177"/>
      <c r="H1093" s="177"/>
      <c r="I1093" s="177"/>
      <c r="J1093" s="177"/>
      <c r="K1093" s="177"/>
      <c r="L1093" s="177"/>
      <c r="M1093" s="177"/>
      <c r="N1093" s="177"/>
      <c r="O1093" s="177"/>
      <c r="P1093" s="177"/>
      <c r="Q1093" s="177"/>
      <c r="R1093" s="177"/>
      <c r="S1093" s="177"/>
      <c r="T1093" s="177"/>
      <c r="U1093" s="177"/>
      <c r="V1093" s="177"/>
      <c r="W1093" s="177"/>
      <c r="X1093" s="177"/>
      <c r="Y1093" s="177"/>
      <c r="Z1093" s="177"/>
      <c r="AA1093" s="177"/>
      <c r="AB1093" s="177"/>
      <c r="AC1093" s="177"/>
      <c r="AD1093" s="177"/>
      <c r="AE1093" s="254"/>
    </row>
    <row r="1094" spans="1:31" s="110" customFormat="1" ht="48" customHeight="1" x14ac:dyDescent="0.3">
      <c r="A1094" s="394"/>
      <c r="B1094" s="400"/>
      <c r="C1094" s="388"/>
      <c r="D1094" s="416"/>
      <c r="E1094" s="403"/>
      <c r="F1094" s="170" t="s">
        <v>378</v>
      </c>
      <c r="G1094" s="184"/>
      <c r="H1094" s="125"/>
      <c r="I1094" s="125"/>
      <c r="J1094" s="125"/>
      <c r="K1094" s="125"/>
      <c r="L1094" s="125"/>
      <c r="M1094" s="125"/>
      <c r="N1094" s="125"/>
      <c r="O1094" s="125"/>
      <c r="P1094" s="125"/>
      <c r="Q1094" s="125"/>
      <c r="R1094" s="125"/>
      <c r="S1094" s="125"/>
      <c r="T1094" s="125"/>
      <c r="U1094" s="125"/>
      <c r="V1094" s="125"/>
      <c r="W1094" s="125"/>
      <c r="X1094" s="125"/>
      <c r="Y1094" s="125"/>
      <c r="Z1094" s="125"/>
      <c r="AA1094" s="125"/>
      <c r="AB1094" s="125"/>
      <c r="AC1094" s="125"/>
      <c r="AD1094" s="121"/>
      <c r="AE1094" s="258"/>
    </row>
    <row r="1095" spans="1:31" s="110" customFormat="1" ht="48" customHeight="1" x14ac:dyDescent="0.3">
      <c r="A1095" s="395"/>
      <c r="B1095" s="401"/>
      <c r="C1095" s="389"/>
      <c r="D1095" s="417"/>
      <c r="E1095" s="404"/>
      <c r="F1095" s="171" t="s">
        <v>379</v>
      </c>
      <c r="G1095" s="119">
        <f t="shared" ref="G1095:AE1095" si="555">G1096-G1094</f>
        <v>0</v>
      </c>
      <c r="H1095" s="122">
        <f t="shared" si="555"/>
        <v>0</v>
      </c>
      <c r="I1095" s="122">
        <f t="shared" si="555"/>
        <v>0</v>
      </c>
      <c r="J1095" s="122">
        <f t="shared" si="555"/>
        <v>0</v>
      </c>
      <c r="K1095" s="122">
        <f t="shared" si="555"/>
        <v>0</v>
      </c>
      <c r="L1095" s="122">
        <f t="shared" si="555"/>
        <v>0</v>
      </c>
      <c r="M1095" s="122">
        <f t="shared" si="555"/>
        <v>0</v>
      </c>
      <c r="N1095" s="122">
        <f t="shared" si="555"/>
        <v>0</v>
      </c>
      <c r="O1095" s="122">
        <f t="shared" si="555"/>
        <v>0</v>
      </c>
      <c r="P1095" s="122">
        <f t="shared" si="555"/>
        <v>0</v>
      </c>
      <c r="Q1095" s="122">
        <f t="shared" si="555"/>
        <v>0</v>
      </c>
      <c r="R1095" s="122">
        <f t="shared" si="555"/>
        <v>0</v>
      </c>
      <c r="S1095" s="122">
        <f t="shared" si="555"/>
        <v>0</v>
      </c>
      <c r="T1095" s="122">
        <f t="shared" si="555"/>
        <v>0</v>
      </c>
      <c r="U1095" s="122">
        <f t="shared" si="555"/>
        <v>0</v>
      </c>
      <c r="V1095" s="122">
        <f t="shared" si="555"/>
        <v>0</v>
      </c>
      <c r="W1095" s="122">
        <f t="shared" si="555"/>
        <v>0</v>
      </c>
      <c r="X1095" s="122">
        <f t="shared" si="555"/>
        <v>0</v>
      </c>
      <c r="Y1095" s="122">
        <f t="shared" si="555"/>
        <v>0</v>
      </c>
      <c r="Z1095" s="122">
        <f t="shared" si="555"/>
        <v>0</v>
      </c>
      <c r="AA1095" s="122">
        <f t="shared" si="555"/>
        <v>0</v>
      </c>
      <c r="AB1095" s="122">
        <f t="shared" si="555"/>
        <v>0</v>
      </c>
      <c r="AC1095" s="122">
        <f t="shared" si="555"/>
        <v>0</v>
      </c>
      <c r="AD1095" s="119">
        <f t="shared" si="555"/>
        <v>0</v>
      </c>
      <c r="AE1095" s="249">
        <f t="shared" si="555"/>
        <v>0</v>
      </c>
    </row>
    <row r="1096" spans="1:31" s="110" customFormat="1" ht="48" customHeight="1" x14ac:dyDescent="0.3">
      <c r="A1096" s="396"/>
      <c r="B1096" s="402"/>
      <c r="C1096" s="390"/>
      <c r="D1096" s="418"/>
      <c r="E1096" s="405"/>
      <c r="F1096" s="174" t="s">
        <v>380</v>
      </c>
      <c r="G1096" s="177"/>
      <c r="H1096" s="177"/>
      <c r="I1096" s="177"/>
      <c r="J1096" s="177"/>
      <c r="K1096" s="177"/>
      <c r="L1096" s="177"/>
      <c r="M1096" s="177"/>
      <c r="N1096" s="177"/>
      <c r="O1096" s="177"/>
      <c r="P1096" s="177"/>
      <c r="Q1096" s="177"/>
      <c r="R1096" s="177"/>
      <c r="S1096" s="177"/>
      <c r="T1096" s="177"/>
      <c r="U1096" s="177"/>
      <c r="V1096" s="177"/>
      <c r="W1096" s="177"/>
      <c r="X1096" s="177"/>
      <c r="Y1096" s="177"/>
      <c r="Z1096" s="177"/>
      <c r="AA1096" s="177"/>
      <c r="AB1096" s="177"/>
      <c r="AC1096" s="177"/>
      <c r="AD1096" s="177"/>
      <c r="AE1096" s="254"/>
    </row>
    <row r="1097" spans="1:31" s="110" customFormat="1" ht="65.25" customHeight="1" x14ac:dyDescent="0.3">
      <c r="A1097" s="394"/>
      <c r="B1097" s="400"/>
      <c r="C1097" s="388"/>
      <c r="D1097" s="385"/>
      <c r="E1097" s="382"/>
      <c r="F1097" s="170" t="s">
        <v>378</v>
      </c>
      <c r="G1097" s="184"/>
      <c r="H1097" s="125"/>
      <c r="I1097" s="125"/>
      <c r="J1097" s="125"/>
      <c r="K1097" s="125"/>
      <c r="L1097" s="125"/>
      <c r="M1097" s="125"/>
      <c r="N1097" s="125"/>
      <c r="O1097" s="125"/>
      <c r="P1097" s="125"/>
      <c r="Q1097" s="125"/>
      <c r="R1097" s="125"/>
      <c r="S1097" s="125"/>
      <c r="T1097" s="125"/>
      <c r="U1097" s="125"/>
      <c r="V1097" s="125"/>
      <c r="W1097" s="125"/>
      <c r="X1097" s="125"/>
      <c r="Y1097" s="125"/>
      <c r="Z1097" s="125"/>
      <c r="AA1097" s="125"/>
      <c r="AB1097" s="125"/>
      <c r="AC1097" s="125"/>
      <c r="AD1097" s="121"/>
      <c r="AE1097" s="258"/>
    </row>
    <row r="1098" spans="1:31" s="110" customFormat="1" ht="65.25" customHeight="1" x14ac:dyDescent="0.3">
      <c r="A1098" s="395"/>
      <c r="B1098" s="401"/>
      <c r="C1098" s="389"/>
      <c r="D1098" s="386"/>
      <c r="E1098" s="383"/>
      <c r="F1098" s="171" t="s">
        <v>379</v>
      </c>
      <c r="G1098" s="119">
        <f t="shared" ref="G1098:AE1098" si="556">G1099-G1097</f>
        <v>0</v>
      </c>
      <c r="H1098" s="122">
        <f t="shared" si="556"/>
        <v>0</v>
      </c>
      <c r="I1098" s="122">
        <f t="shared" si="556"/>
        <v>0</v>
      </c>
      <c r="J1098" s="122">
        <f t="shared" si="556"/>
        <v>0</v>
      </c>
      <c r="K1098" s="122">
        <f t="shared" si="556"/>
        <v>0</v>
      </c>
      <c r="L1098" s="122">
        <f t="shared" si="556"/>
        <v>0</v>
      </c>
      <c r="M1098" s="122">
        <f t="shared" si="556"/>
        <v>0</v>
      </c>
      <c r="N1098" s="122">
        <f t="shared" si="556"/>
        <v>0</v>
      </c>
      <c r="O1098" s="122">
        <f t="shared" si="556"/>
        <v>0</v>
      </c>
      <c r="P1098" s="122">
        <f t="shared" si="556"/>
        <v>0</v>
      </c>
      <c r="Q1098" s="122">
        <f t="shared" si="556"/>
        <v>0</v>
      </c>
      <c r="R1098" s="122">
        <f t="shared" si="556"/>
        <v>0</v>
      </c>
      <c r="S1098" s="122">
        <f t="shared" si="556"/>
        <v>0</v>
      </c>
      <c r="T1098" s="122">
        <f t="shared" si="556"/>
        <v>0</v>
      </c>
      <c r="U1098" s="122">
        <f t="shared" si="556"/>
        <v>0</v>
      </c>
      <c r="V1098" s="122">
        <f t="shared" si="556"/>
        <v>0</v>
      </c>
      <c r="W1098" s="122">
        <f t="shared" si="556"/>
        <v>0</v>
      </c>
      <c r="X1098" s="122">
        <f t="shared" si="556"/>
        <v>0</v>
      </c>
      <c r="Y1098" s="122">
        <f t="shared" si="556"/>
        <v>0</v>
      </c>
      <c r="Z1098" s="122">
        <f t="shared" si="556"/>
        <v>0</v>
      </c>
      <c r="AA1098" s="122">
        <f t="shared" si="556"/>
        <v>0</v>
      </c>
      <c r="AB1098" s="122">
        <f t="shared" si="556"/>
        <v>0</v>
      </c>
      <c r="AC1098" s="122">
        <f t="shared" si="556"/>
        <v>0</v>
      </c>
      <c r="AD1098" s="119">
        <f t="shared" si="556"/>
        <v>0</v>
      </c>
      <c r="AE1098" s="249">
        <f t="shared" si="556"/>
        <v>0</v>
      </c>
    </row>
    <row r="1099" spans="1:31" s="110" customFormat="1" ht="65.25" customHeight="1" x14ac:dyDescent="0.3">
      <c r="A1099" s="396"/>
      <c r="B1099" s="402"/>
      <c r="C1099" s="390"/>
      <c r="D1099" s="387"/>
      <c r="E1099" s="384"/>
      <c r="F1099" s="174" t="s">
        <v>380</v>
      </c>
      <c r="G1099" s="177"/>
      <c r="H1099" s="177"/>
      <c r="I1099" s="177"/>
      <c r="J1099" s="177"/>
      <c r="K1099" s="177"/>
      <c r="L1099" s="177"/>
      <c r="M1099" s="177"/>
      <c r="N1099" s="177"/>
      <c r="O1099" s="177"/>
      <c r="P1099" s="177"/>
      <c r="Q1099" s="177"/>
      <c r="R1099" s="177"/>
      <c r="S1099" s="177"/>
      <c r="T1099" s="177"/>
      <c r="U1099" s="177"/>
      <c r="V1099" s="177"/>
      <c r="W1099" s="177"/>
      <c r="X1099" s="177"/>
      <c r="Y1099" s="177"/>
      <c r="Z1099" s="177"/>
      <c r="AA1099" s="177"/>
      <c r="AB1099" s="177"/>
      <c r="AC1099" s="177"/>
      <c r="AD1099" s="177"/>
      <c r="AE1099" s="254"/>
    </row>
    <row r="1100" spans="1:31" s="110" customFormat="1" ht="45.75" customHeight="1" x14ac:dyDescent="0.3">
      <c r="A1100" s="394"/>
      <c r="B1100" s="400"/>
      <c r="C1100" s="388"/>
      <c r="D1100" s="416"/>
      <c r="E1100" s="403"/>
      <c r="F1100" s="170" t="s">
        <v>378</v>
      </c>
      <c r="G1100" s="184"/>
      <c r="H1100" s="125"/>
      <c r="I1100" s="125"/>
      <c r="J1100" s="125"/>
      <c r="K1100" s="125"/>
      <c r="L1100" s="125"/>
      <c r="M1100" s="125"/>
      <c r="N1100" s="125"/>
      <c r="O1100" s="125"/>
      <c r="P1100" s="125"/>
      <c r="Q1100" s="125"/>
      <c r="R1100" s="125"/>
      <c r="S1100" s="125"/>
      <c r="T1100" s="125"/>
      <c r="U1100" s="125"/>
      <c r="V1100" s="125"/>
      <c r="W1100" s="125"/>
      <c r="X1100" s="125"/>
      <c r="Y1100" s="125"/>
      <c r="Z1100" s="125"/>
      <c r="AA1100" s="125"/>
      <c r="AB1100" s="125"/>
      <c r="AC1100" s="125"/>
      <c r="AD1100" s="121"/>
      <c r="AE1100" s="258"/>
    </row>
    <row r="1101" spans="1:31" s="110" customFormat="1" ht="45.75" customHeight="1" x14ac:dyDescent="0.3">
      <c r="A1101" s="395"/>
      <c r="B1101" s="401"/>
      <c r="C1101" s="389"/>
      <c r="D1101" s="417"/>
      <c r="E1101" s="404"/>
      <c r="F1101" s="171" t="s">
        <v>379</v>
      </c>
      <c r="G1101" s="119">
        <f t="shared" ref="G1101:AE1101" si="557">G1102-G1100</f>
        <v>0</v>
      </c>
      <c r="H1101" s="122">
        <f t="shared" si="557"/>
        <v>0</v>
      </c>
      <c r="I1101" s="122">
        <f t="shared" si="557"/>
        <v>0</v>
      </c>
      <c r="J1101" s="122">
        <f t="shared" si="557"/>
        <v>0</v>
      </c>
      <c r="K1101" s="122">
        <f t="shared" si="557"/>
        <v>0</v>
      </c>
      <c r="L1101" s="122">
        <f t="shared" si="557"/>
        <v>0</v>
      </c>
      <c r="M1101" s="122">
        <f t="shared" si="557"/>
        <v>0</v>
      </c>
      <c r="N1101" s="122">
        <f t="shared" si="557"/>
        <v>0</v>
      </c>
      <c r="O1101" s="122">
        <f t="shared" si="557"/>
        <v>0</v>
      </c>
      <c r="P1101" s="122">
        <f t="shared" si="557"/>
        <v>0</v>
      </c>
      <c r="Q1101" s="122">
        <f t="shared" si="557"/>
        <v>0</v>
      </c>
      <c r="R1101" s="122">
        <f t="shared" si="557"/>
        <v>0</v>
      </c>
      <c r="S1101" s="122">
        <f t="shared" si="557"/>
        <v>0</v>
      </c>
      <c r="T1101" s="122">
        <f t="shared" si="557"/>
        <v>0</v>
      </c>
      <c r="U1101" s="122">
        <f t="shared" si="557"/>
        <v>0</v>
      </c>
      <c r="V1101" s="122">
        <f t="shared" si="557"/>
        <v>0</v>
      </c>
      <c r="W1101" s="122">
        <f t="shared" si="557"/>
        <v>0</v>
      </c>
      <c r="X1101" s="122">
        <f t="shared" si="557"/>
        <v>0</v>
      </c>
      <c r="Y1101" s="122">
        <f t="shared" si="557"/>
        <v>0</v>
      </c>
      <c r="Z1101" s="122">
        <f t="shared" si="557"/>
        <v>0</v>
      </c>
      <c r="AA1101" s="122">
        <f t="shared" si="557"/>
        <v>0</v>
      </c>
      <c r="AB1101" s="122">
        <f t="shared" si="557"/>
        <v>0</v>
      </c>
      <c r="AC1101" s="122">
        <f t="shared" si="557"/>
        <v>0</v>
      </c>
      <c r="AD1101" s="119">
        <f t="shared" si="557"/>
        <v>0</v>
      </c>
      <c r="AE1101" s="249">
        <f t="shared" si="557"/>
        <v>0</v>
      </c>
    </row>
    <row r="1102" spans="1:31" s="110" customFormat="1" ht="45.75" customHeight="1" x14ac:dyDescent="0.3">
      <c r="A1102" s="396"/>
      <c r="B1102" s="402"/>
      <c r="C1102" s="390"/>
      <c r="D1102" s="418"/>
      <c r="E1102" s="405"/>
      <c r="F1102" s="174" t="s">
        <v>380</v>
      </c>
      <c r="G1102" s="177"/>
      <c r="H1102" s="177"/>
      <c r="I1102" s="177"/>
      <c r="J1102" s="177"/>
      <c r="K1102" s="177"/>
      <c r="L1102" s="177"/>
      <c r="M1102" s="177"/>
      <c r="N1102" s="177"/>
      <c r="O1102" s="177"/>
      <c r="P1102" s="177"/>
      <c r="Q1102" s="177"/>
      <c r="R1102" s="177"/>
      <c r="S1102" s="177"/>
      <c r="T1102" s="177"/>
      <c r="U1102" s="177"/>
      <c r="V1102" s="177"/>
      <c r="W1102" s="177"/>
      <c r="X1102" s="177"/>
      <c r="Y1102" s="177"/>
      <c r="Z1102" s="177"/>
      <c r="AA1102" s="177"/>
      <c r="AB1102" s="177"/>
      <c r="AC1102" s="177"/>
      <c r="AD1102" s="177"/>
      <c r="AE1102" s="254"/>
    </row>
    <row r="1103" spans="1:31" s="110" customFormat="1" ht="45.75" customHeight="1" x14ac:dyDescent="0.3">
      <c r="A1103" s="394"/>
      <c r="B1103" s="400"/>
      <c r="C1103" s="388"/>
      <c r="D1103" s="416"/>
      <c r="E1103" s="403"/>
      <c r="F1103" s="170" t="s">
        <v>378</v>
      </c>
      <c r="G1103" s="184"/>
      <c r="H1103" s="125"/>
      <c r="I1103" s="125"/>
      <c r="J1103" s="125"/>
      <c r="K1103" s="125"/>
      <c r="L1103" s="125"/>
      <c r="M1103" s="125"/>
      <c r="N1103" s="125"/>
      <c r="O1103" s="125"/>
      <c r="P1103" s="125"/>
      <c r="Q1103" s="125"/>
      <c r="R1103" s="125"/>
      <c r="S1103" s="125"/>
      <c r="T1103" s="125"/>
      <c r="U1103" s="125"/>
      <c r="V1103" s="125"/>
      <c r="W1103" s="125"/>
      <c r="X1103" s="125"/>
      <c r="Y1103" s="125"/>
      <c r="Z1103" s="125"/>
      <c r="AA1103" s="125"/>
      <c r="AB1103" s="125"/>
      <c r="AC1103" s="125"/>
      <c r="AD1103" s="121"/>
      <c r="AE1103" s="258"/>
    </row>
    <row r="1104" spans="1:31" s="110" customFormat="1" ht="45.75" customHeight="1" x14ac:dyDescent="0.3">
      <c r="A1104" s="395"/>
      <c r="B1104" s="401"/>
      <c r="C1104" s="389"/>
      <c r="D1104" s="417"/>
      <c r="E1104" s="404"/>
      <c r="F1104" s="171" t="s">
        <v>379</v>
      </c>
      <c r="G1104" s="119">
        <f t="shared" ref="G1104:AE1104" si="558">G1105-G1103</f>
        <v>0</v>
      </c>
      <c r="H1104" s="122">
        <f t="shared" si="558"/>
        <v>0</v>
      </c>
      <c r="I1104" s="122">
        <f t="shared" si="558"/>
        <v>0</v>
      </c>
      <c r="J1104" s="122">
        <f t="shared" si="558"/>
        <v>0</v>
      </c>
      <c r="K1104" s="122">
        <f t="shared" si="558"/>
        <v>0</v>
      </c>
      <c r="L1104" s="122">
        <f t="shared" si="558"/>
        <v>0</v>
      </c>
      <c r="M1104" s="122">
        <f t="shared" si="558"/>
        <v>0</v>
      </c>
      <c r="N1104" s="122">
        <f t="shared" si="558"/>
        <v>0</v>
      </c>
      <c r="O1104" s="122">
        <f t="shared" si="558"/>
        <v>0</v>
      </c>
      <c r="P1104" s="122">
        <f t="shared" si="558"/>
        <v>0</v>
      </c>
      <c r="Q1104" s="122">
        <f t="shared" si="558"/>
        <v>0</v>
      </c>
      <c r="R1104" s="122">
        <f t="shared" si="558"/>
        <v>0</v>
      </c>
      <c r="S1104" s="122">
        <f t="shared" si="558"/>
        <v>0</v>
      </c>
      <c r="T1104" s="122">
        <f t="shared" si="558"/>
        <v>0</v>
      </c>
      <c r="U1104" s="122">
        <f t="shared" si="558"/>
        <v>0</v>
      </c>
      <c r="V1104" s="122">
        <f t="shared" si="558"/>
        <v>0</v>
      </c>
      <c r="W1104" s="122">
        <f t="shared" si="558"/>
        <v>0</v>
      </c>
      <c r="X1104" s="122">
        <f t="shared" si="558"/>
        <v>0</v>
      </c>
      <c r="Y1104" s="122">
        <f t="shared" si="558"/>
        <v>0</v>
      </c>
      <c r="Z1104" s="122">
        <f t="shared" si="558"/>
        <v>0</v>
      </c>
      <c r="AA1104" s="122">
        <f t="shared" si="558"/>
        <v>0</v>
      </c>
      <c r="AB1104" s="122">
        <f t="shared" si="558"/>
        <v>0</v>
      </c>
      <c r="AC1104" s="122">
        <f t="shared" si="558"/>
        <v>0</v>
      </c>
      <c r="AD1104" s="119">
        <f t="shared" si="558"/>
        <v>0</v>
      </c>
      <c r="AE1104" s="249">
        <f t="shared" si="558"/>
        <v>0</v>
      </c>
    </row>
    <row r="1105" spans="1:31" s="110" customFormat="1" ht="45.75" customHeight="1" x14ac:dyDescent="0.3">
      <c r="A1105" s="396"/>
      <c r="B1105" s="402"/>
      <c r="C1105" s="390"/>
      <c r="D1105" s="418"/>
      <c r="E1105" s="405"/>
      <c r="F1105" s="174" t="s">
        <v>380</v>
      </c>
      <c r="G1105" s="177"/>
      <c r="H1105" s="177"/>
      <c r="I1105" s="177"/>
      <c r="J1105" s="177"/>
      <c r="K1105" s="177"/>
      <c r="L1105" s="177"/>
      <c r="M1105" s="177"/>
      <c r="N1105" s="177"/>
      <c r="O1105" s="177"/>
      <c r="P1105" s="177"/>
      <c r="Q1105" s="177"/>
      <c r="R1105" s="177"/>
      <c r="S1105" s="177"/>
      <c r="T1105" s="177"/>
      <c r="U1105" s="177"/>
      <c r="V1105" s="177"/>
      <c r="W1105" s="177"/>
      <c r="X1105" s="177"/>
      <c r="Y1105" s="177"/>
      <c r="Z1105" s="177"/>
      <c r="AA1105" s="177"/>
      <c r="AB1105" s="177"/>
      <c r="AC1105" s="177"/>
      <c r="AD1105" s="177"/>
      <c r="AE1105" s="254"/>
    </row>
    <row r="1106" spans="1:31" s="110" customFormat="1" ht="53.25" customHeight="1" x14ac:dyDescent="0.3">
      <c r="A1106" s="394"/>
      <c r="B1106" s="400"/>
      <c r="C1106" s="388"/>
      <c r="D1106" s="416"/>
      <c r="E1106" s="403"/>
      <c r="F1106" s="170" t="s">
        <v>378</v>
      </c>
      <c r="G1106" s="184"/>
      <c r="H1106" s="125"/>
      <c r="I1106" s="125"/>
      <c r="J1106" s="125"/>
      <c r="K1106" s="125"/>
      <c r="L1106" s="125"/>
      <c r="M1106" s="125"/>
      <c r="N1106" s="125"/>
      <c r="O1106" s="125"/>
      <c r="P1106" s="125"/>
      <c r="Q1106" s="125"/>
      <c r="R1106" s="125"/>
      <c r="S1106" s="125"/>
      <c r="T1106" s="125"/>
      <c r="U1106" s="125"/>
      <c r="V1106" s="125"/>
      <c r="W1106" s="125"/>
      <c r="X1106" s="125"/>
      <c r="Y1106" s="125"/>
      <c r="Z1106" s="125"/>
      <c r="AA1106" s="125"/>
      <c r="AB1106" s="125"/>
      <c r="AC1106" s="125"/>
      <c r="AD1106" s="121"/>
      <c r="AE1106" s="258"/>
    </row>
    <row r="1107" spans="1:31" s="110" customFormat="1" ht="53.25" customHeight="1" x14ac:dyDescent="0.3">
      <c r="A1107" s="395"/>
      <c r="B1107" s="401"/>
      <c r="C1107" s="389"/>
      <c r="D1107" s="417"/>
      <c r="E1107" s="404"/>
      <c r="F1107" s="171" t="s">
        <v>379</v>
      </c>
      <c r="G1107" s="119">
        <f t="shared" ref="G1107:AE1107" si="559">G1108-G1106</f>
        <v>0</v>
      </c>
      <c r="H1107" s="122">
        <f t="shared" si="559"/>
        <v>0</v>
      </c>
      <c r="I1107" s="122">
        <f t="shared" si="559"/>
        <v>0</v>
      </c>
      <c r="J1107" s="122">
        <f t="shared" si="559"/>
        <v>0</v>
      </c>
      <c r="K1107" s="122">
        <f t="shared" si="559"/>
        <v>0</v>
      </c>
      <c r="L1107" s="122">
        <f t="shared" si="559"/>
        <v>0</v>
      </c>
      <c r="M1107" s="122">
        <f t="shared" si="559"/>
        <v>0</v>
      </c>
      <c r="N1107" s="122">
        <f t="shared" si="559"/>
        <v>0</v>
      </c>
      <c r="O1107" s="122">
        <f t="shared" si="559"/>
        <v>0</v>
      </c>
      <c r="P1107" s="122">
        <f t="shared" si="559"/>
        <v>0</v>
      </c>
      <c r="Q1107" s="122">
        <f t="shared" si="559"/>
        <v>0</v>
      </c>
      <c r="R1107" s="122">
        <f t="shared" si="559"/>
        <v>0</v>
      </c>
      <c r="S1107" s="122">
        <f t="shared" si="559"/>
        <v>0</v>
      </c>
      <c r="T1107" s="122">
        <f t="shared" si="559"/>
        <v>0</v>
      </c>
      <c r="U1107" s="122">
        <f t="shared" si="559"/>
        <v>0</v>
      </c>
      <c r="V1107" s="122">
        <f t="shared" si="559"/>
        <v>0</v>
      </c>
      <c r="W1107" s="122">
        <f t="shared" si="559"/>
        <v>0</v>
      </c>
      <c r="X1107" s="122">
        <f t="shared" si="559"/>
        <v>0</v>
      </c>
      <c r="Y1107" s="122">
        <f t="shared" si="559"/>
        <v>0</v>
      </c>
      <c r="Z1107" s="122">
        <f t="shared" si="559"/>
        <v>0</v>
      </c>
      <c r="AA1107" s="122">
        <f t="shared" si="559"/>
        <v>0</v>
      </c>
      <c r="AB1107" s="122">
        <f t="shared" si="559"/>
        <v>0</v>
      </c>
      <c r="AC1107" s="122">
        <f t="shared" si="559"/>
        <v>0</v>
      </c>
      <c r="AD1107" s="119">
        <f t="shared" si="559"/>
        <v>0</v>
      </c>
      <c r="AE1107" s="249">
        <f t="shared" si="559"/>
        <v>0</v>
      </c>
    </row>
    <row r="1108" spans="1:31" s="110" customFormat="1" ht="53.25" customHeight="1" x14ac:dyDescent="0.3">
      <c r="A1108" s="396"/>
      <c r="B1108" s="402"/>
      <c r="C1108" s="390"/>
      <c r="D1108" s="418"/>
      <c r="E1108" s="405"/>
      <c r="F1108" s="174" t="s">
        <v>380</v>
      </c>
      <c r="G1108" s="177"/>
      <c r="H1108" s="177"/>
      <c r="I1108" s="177"/>
      <c r="J1108" s="177"/>
      <c r="K1108" s="177"/>
      <c r="L1108" s="177"/>
      <c r="M1108" s="177"/>
      <c r="N1108" s="177"/>
      <c r="O1108" s="177"/>
      <c r="P1108" s="177"/>
      <c r="Q1108" s="177"/>
      <c r="R1108" s="177"/>
      <c r="S1108" s="177"/>
      <c r="T1108" s="177"/>
      <c r="U1108" s="177"/>
      <c r="V1108" s="177"/>
      <c r="W1108" s="177"/>
      <c r="X1108" s="177"/>
      <c r="Y1108" s="177"/>
      <c r="Z1108" s="177"/>
      <c r="AA1108" s="177"/>
      <c r="AB1108" s="177"/>
      <c r="AC1108" s="177"/>
      <c r="AD1108" s="177"/>
      <c r="AE1108" s="254"/>
    </row>
    <row r="1109" spans="1:31" s="110" customFormat="1" ht="81.75" customHeight="1" x14ac:dyDescent="0.3">
      <c r="A1109" s="394"/>
      <c r="B1109" s="400"/>
      <c r="C1109" s="388"/>
      <c r="D1109" s="416"/>
      <c r="E1109" s="403"/>
      <c r="F1109" s="170" t="s">
        <v>378</v>
      </c>
      <c r="G1109" s="184"/>
      <c r="H1109" s="125"/>
      <c r="I1109" s="125"/>
      <c r="J1109" s="125"/>
      <c r="K1109" s="125"/>
      <c r="L1109" s="125"/>
      <c r="M1109" s="125"/>
      <c r="N1109" s="125"/>
      <c r="O1109" s="125"/>
      <c r="P1109" s="125"/>
      <c r="Q1109" s="125"/>
      <c r="R1109" s="125"/>
      <c r="S1109" s="125"/>
      <c r="T1109" s="125"/>
      <c r="U1109" s="125"/>
      <c r="V1109" s="125"/>
      <c r="W1109" s="125"/>
      <c r="X1109" s="125"/>
      <c r="Y1109" s="125"/>
      <c r="Z1109" s="125"/>
      <c r="AA1109" s="125"/>
      <c r="AB1109" s="125"/>
      <c r="AC1109" s="125"/>
      <c r="AD1109" s="121"/>
      <c r="AE1109" s="258"/>
    </row>
    <row r="1110" spans="1:31" s="110" customFormat="1" ht="81.75" customHeight="1" x14ac:dyDescent="0.3">
      <c r="A1110" s="395"/>
      <c r="B1110" s="401"/>
      <c r="C1110" s="389"/>
      <c r="D1110" s="417"/>
      <c r="E1110" s="404"/>
      <c r="F1110" s="171" t="s">
        <v>379</v>
      </c>
      <c r="G1110" s="119">
        <f t="shared" ref="G1110:AE1110" si="560">G1111-G1109</f>
        <v>0</v>
      </c>
      <c r="H1110" s="122">
        <f t="shared" si="560"/>
        <v>0</v>
      </c>
      <c r="I1110" s="122">
        <f t="shared" si="560"/>
        <v>0</v>
      </c>
      <c r="J1110" s="122">
        <f t="shared" si="560"/>
        <v>0</v>
      </c>
      <c r="K1110" s="122">
        <f t="shared" si="560"/>
        <v>0</v>
      </c>
      <c r="L1110" s="122">
        <f t="shared" si="560"/>
        <v>0</v>
      </c>
      <c r="M1110" s="122">
        <f t="shared" si="560"/>
        <v>0</v>
      </c>
      <c r="N1110" s="122">
        <f t="shared" si="560"/>
        <v>0</v>
      </c>
      <c r="O1110" s="122">
        <f t="shared" si="560"/>
        <v>0</v>
      </c>
      <c r="P1110" s="122">
        <f t="shared" si="560"/>
        <v>0</v>
      </c>
      <c r="Q1110" s="122">
        <f t="shared" si="560"/>
        <v>0</v>
      </c>
      <c r="R1110" s="122">
        <f t="shared" si="560"/>
        <v>0</v>
      </c>
      <c r="S1110" s="122">
        <f t="shared" si="560"/>
        <v>0</v>
      </c>
      <c r="T1110" s="122">
        <f t="shared" si="560"/>
        <v>0</v>
      </c>
      <c r="U1110" s="122">
        <f t="shared" si="560"/>
        <v>0</v>
      </c>
      <c r="V1110" s="122">
        <f t="shared" si="560"/>
        <v>0</v>
      </c>
      <c r="W1110" s="122">
        <f t="shared" si="560"/>
        <v>0</v>
      </c>
      <c r="X1110" s="122">
        <f t="shared" si="560"/>
        <v>0</v>
      </c>
      <c r="Y1110" s="122">
        <f t="shared" si="560"/>
        <v>0</v>
      </c>
      <c r="Z1110" s="122">
        <f t="shared" si="560"/>
        <v>0</v>
      </c>
      <c r="AA1110" s="122">
        <f t="shared" si="560"/>
        <v>0</v>
      </c>
      <c r="AB1110" s="122">
        <f t="shared" si="560"/>
        <v>0</v>
      </c>
      <c r="AC1110" s="122">
        <f t="shared" si="560"/>
        <v>0</v>
      </c>
      <c r="AD1110" s="119">
        <f t="shared" si="560"/>
        <v>0</v>
      </c>
      <c r="AE1110" s="249">
        <f t="shared" si="560"/>
        <v>0</v>
      </c>
    </row>
    <row r="1111" spans="1:31" s="110" customFormat="1" ht="81.75" customHeight="1" x14ac:dyDescent="0.3">
      <c r="A1111" s="396"/>
      <c r="B1111" s="402"/>
      <c r="C1111" s="390"/>
      <c r="D1111" s="418"/>
      <c r="E1111" s="405"/>
      <c r="F1111" s="174" t="s">
        <v>380</v>
      </c>
      <c r="G1111" s="177"/>
      <c r="H1111" s="177"/>
      <c r="I1111" s="177"/>
      <c r="J1111" s="177"/>
      <c r="K1111" s="177"/>
      <c r="L1111" s="177"/>
      <c r="M1111" s="177"/>
      <c r="N1111" s="177"/>
      <c r="O1111" s="177"/>
      <c r="P1111" s="177"/>
      <c r="Q1111" s="177"/>
      <c r="R1111" s="177"/>
      <c r="S1111" s="177"/>
      <c r="T1111" s="177"/>
      <c r="U1111" s="177"/>
      <c r="V1111" s="177"/>
      <c r="W1111" s="177"/>
      <c r="X1111" s="177"/>
      <c r="Y1111" s="177"/>
      <c r="Z1111" s="177"/>
      <c r="AA1111" s="177"/>
      <c r="AB1111" s="177"/>
      <c r="AC1111" s="177"/>
      <c r="AD1111" s="177"/>
      <c r="AE1111" s="254"/>
    </row>
    <row r="1112" spans="1:31" s="110" customFormat="1" ht="49.5" customHeight="1" x14ac:dyDescent="0.3">
      <c r="A1112" s="394"/>
      <c r="B1112" s="400"/>
      <c r="C1112" s="388"/>
      <c r="D1112" s="419"/>
      <c r="E1112" s="407"/>
      <c r="F1112" s="170" t="s">
        <v>378</v>
      </c>
      <c r="G1112" s="184"/>
      <c r="H1112" s="125"/>
      <c r="I1112" s="125"/>
      <c r="J1112" s="125"/>
      <c r="K1112" s="125"/>
      <c r="L1112" s="125"/>
      <c r="M1112" s="125"/>
      <c r="N1112" s="125"/>
      <c r="O1112" s="125"/>
      <c r="P1112" s="125"/>
      <c r="Q1112" s="125"/>
      <c r="R1112" s="125"/>
      <c r="S1112" s="125"/>
      <c r="T1112" s="125"/>
      <c r="U1112" s="125"/>
      <c r="V1112" s="125"/>
      <c r="W1112" s="125"/>
      <c r="X1112" s="125"/>
      <c r="Y1112" s="125"/>
      <c r="Z1112" s="125"/>
      <c r="AA1112" s="125"/>
      <c r="AB1112" s="125"/>
      <c r="AC1112" s="125"/>
      <c r="AD1112" s="121"/>
      <c r="AE1112" s="258"/>
    </row>
    <row r="1113" spans="1:31" s="110" customFormat="1" ht="49.5" customHeight="1" x14ac:dyDescent="0.3">
      <c r="A1113" s="395"/>
      <c r="B1113" s="401"/>
      <c r="C1113" s="389"/>
      <c r="D1113" s="420"/>
      <c r="E1113" s="408"/>
      <c r="F1113" s="171" t="s">
        <v>379</v>
      </c>
      <c r="G1113" s="119">
        <f t="shared" ref="G1113:AE1113" si="561">G1114-G1112</f>
        <v>0</v>
      </c>
      <c r="H1113" s="122">
        <f t="shared" si="561"/>
        <v>0</v>
      </c>
      <c r="I1113" s="122">
        <f t="shared" si="561"/>
        <v>0</v>
      </c>
      <c r="J1113" s="122">
        <f t="shared" si="561"/>
        <v>0</v>
      </c>
      <c r="K1113" s="122">
        <f t="shared" si="561"/>
        <v>0</v>
      </c>
      <c r="L1113" s="122">
        <f t="shared" si="561"/>
        <v>0</v>
      </c>
      <c r="M1113" s="122">
        <f t="shared" si="561"/>
        <v>0</v>
      </c>
      <c r="N1113" s="122">
        <f t="shared" si="561"/>
        <v>0</v>
      </c>
      <c r="O1113" s="122">
        <f t="shared" si="561"/>
        <v>0</v>
      </c>
      <c r="P1113" s="122">
        <f t="shared" si="561"/>
        <v>0</v>
      </c>
      <c r="Q1113" s="122">
        <f t="shared" si="561"/>
        <v>0</v>
      </c>
      <c r="R1113" s="122">
        <f t="shared" si="561"/>
        <v>0</v>
      </c>
      <c r="S1113" s="122">
        <f t="shared" si="561"/>
        <v>0</v>
      </c>
      <c r="T1113" s="122">
        <f t="shared" si="561"/>
        <v>0</v>
      </c>
      <c r="U1113" s="122">
        <f t="shared" si="561"/>
        <v>0</v>
      </c>
      <c r="V1113" s="122">
        <f t="shared" si="561"/>
        <v>0</v>
      </c>
      <c r="W1113" s="122">
        <f t="shared" si="561"/>
        <v>0</v>
      </c>
      <c r="X1113" s="122">
        <f t="shared" si="561"/>
        <v>0</v>
      </c>
      <c r="Y1113" s="122">
        <f t="shared" si="561"/>
        <v>0</v>
      </c>
      <c r="Z1113" s="122">
        <f t="shared" si="561"/>
        <v>0</v>
      </c>
      <c r="AA1113" s="122">
        <f t="shared" si="561"/>
        <v>0</v>
      </c>
      <c r="AB1113" s="122">
        <f t="shared" si="561"/>
        <v>0</v>
      </c>
      <c r="AC1113" s="122">
        <f t="shared" si="561"/>
        <v>0</v>
      </c>
      <c r="AD1113" s="119">
        <f t="shared" si="561"/>
        <v>0</v>
      </c>
      <c r="AE1113" s="249">
        <f t="shared" si="561"/>
        <v>0</v>
      </c>
    </row>
    <row r="1114" spans="1:31" s="110" customFormat="1" ht="49.5" customHeight="1" x14ac:dyDescent="0.3">
      <c r="A1114" s="396"/>
      <c r="B1114" s="402"/>
      <c r="C1114" s="390"/>
      <c r="D1114" s="421"/>
      <c r="E1114" s="409"/>
      <c r="F1114" s="174" t="s">
        <v>380</v>
      </c>
      <c r="G1114" s="177"/>
      <c r="H1114" s="177"/>
      <c r="I1114" s="177"/>
      <c r="J1114" s="177"/>
      <c r="K1114" s="177"/>
      <c r="L1114" s="177"/>
      <c r="M1114" s="177"/>
      <c r="N1114" s="177"/>
      <c r="O1114" s="177"/>
      <c r="P1114" s="177"/>
      <c r="Q1114" s="177"/>
      <c r="R1114" s="177"/>
      <c r="S1114" s="177"/>
      <c r="T1114" s="177"/>
      <c r="U1114" s="177"/>
      <c r="V1114" s="177"/>
      <c r="W1114" s="177"/>
      <c r="X1114" s="177"/>
      <c r="Y1114" s="177"/>
      <c r="Z1114" s="177"/>
      <c r="AA1114" s="177"/>
      <c r="AB1114" s="177"/>
      <c r="AC1114" s="177"/>
      <c r="AD1114" s="177"/>
      <c r="AE1114" s="254"/>
    </row>
    <row r="1115" spans="1:31" s="110" customFormat="1" ht="47.25" customHeight="1" x14ac:dyDescent="0.3">
      <c r="A1115" s="394"/>
      <c r="B1115" s="391"/>
      <c r="C1115" s="388"/>
      <c r="D1115" s="419"/>
      <c r="E1115" s="407"/>
      <c r="F1115" s="170" t="s">
        <v>378</v>
      </c>
      <c r="G1115" s="184"/>
      <c r="H1115" s="125"/>
      <c r="I1115" s="125"/>
      <c r="J1115" s="125"/>
      <c r="K1115" s="125"/>
      <c r="L1115" s="125"/>
      <c r="M1115" s="125"/>
      <c r="N1115" s="125"/>
      <c r="O1115" s="125"/>
      <c r="P1115" s="125"/>
      <c r="Q1115" s="125"/>
      <c r="R1115" s="125"/>
      <c r="S1115" s="125"/>
      <c r="T1115" s="125"/>
      <c r="U1115" s="125"/>
      <c r="V1115" s="125"/>
      <c r="W1115" s="125"/>
      <c r="X1115" s="125"/>
      <c r="Y1115" s="125"/>
      <c r="Z1115" s="125"/>
      <c r="AA1115" s="125"/>
      <c r="AB1115" s="125"/>
      <c r="AC1115" s="125"/>
      <c r="AD1115" s="121"/>
      <c r="AE1115" s="258"/>
    </row>
    <row r="1116" spans="1:31" s="110" customFormat="1" ht="47.25" customHeight="1" x14ac:dyDescent="0.3">
      <c r="A1116" s="395"/>
      <c r="B1116" s="392"/>
      <c r="C1116" s="389"/>
      <c r="D1116" s="420"/>
      <c r="E1116" s="408"/>
      <c r="F1116" s="171" t="s">
        <v>379</v>
      </c>
      <c r="G1116" s="119">
        <f t="shared" ref="G1116:AE1116" si="562">G1117-G1115</f>
        <v>0</v>
      </c>
      <c r="H1116" s="122">
        <f t="shared" si="562"/>
        <v>0</v>
      </c>
      <c r="I1116" s="122">
        <f t="shared" si="562"/>
        <v>0</v>
      </c>
      <c r="J1116" s="122">
        <f t="shared" si="562"/>
        <v>0</v>
      </c>
      <c r="K1116" s="122">
        <f t="shared" si="562"/>
        <v>0</v>
      </c>
      <c r="L1116" s="122">
        <f t="shared" si="562"/>
        <v>0</v>
      </c>
      <c r="M1116" s="122">
        <f t="shared" si="562"/>
        <v>0</v>
      </c>
      <c r="N1116" s="122">
        <f t="shared" si="562"/>
        <v>0</v>
      </c>
      <c r="O1116" s="122">
        <f t="shared" si="562"/>
        <v>0</v>
      </c>
      <c r="P1116" s="122">
        <f t="shared" si="562"/>
        <v>0</v>
      </c>
      <c r="Q1116" s="122">
        <f t="shared" si="562"/>
        <v>0</v>
      </c>
      <c r="R1116" s="122">
        <f t="shared" si="562"/>
        <v>0</v>
      </c>
      <c r="S1116" s="122">
        <f t="shared" si="562"/>
        <v>0</v>
      </c>
      <c r="T1116" s="122">
        <f t="shared" si="562"/>
        <v>0</v>
      </c>
      <c r="U1116" s="122">
        <f t="shared" si="562"/>
        <v>0</v>
      </c>
      <c r="V1116" s="122">
        <f t="shared" si="562"/>
        <v>0</v>
      </c>
      <c r="W1116" s="122">
        <f t="shared" si="562"/>
        <v>0</v>
      </c>
      <c r="X1116" s="122">
        <f t="shared" si="562"/>
        <v>0</v>
      </c>
      <c r="Y1116" s="122">
        <f t="shared" si="562"/>
        <v>0</v>
      </c>
      <c r="Z1116" s="122">
        <f t="shared" si="562"/>
        <v>0</v>
      </c>
      <c r="AA1116" s="122">
        <f t="shared" si="562"/>
        <v>0</v>
      </c>
      <c r="AB1116" s="122">
        <f t="shared" si="562"/>
        <v>0</v>
      </c>
      <c r="AC1116" s="122">
        <f t="shared" si="562"/>
        <v>0</v>
      </c>
      <c r="AD1116" s="119">
        <f t="shared" si="562"/>
        <v>0</v>
      </c>
      <c r="AE1116" s="249">
        <f t="shared" si="562"/>
        <v>0</v>
      </c>
    </row>
    <row r="1117" spans="1:31" s="110" customFormat="1" ht="47.25" customHeight="1" x14ac:dyDescent="0.3">
      <c r="A1117" s="396"/>
      <c r="B1117" s="393"/>
      <c r="C1117" s="390"/>
      <c r="D1117" s="421"/>
      <c r="E1117" s="409"/>
      <c r="F1117" s="174" t="s">
        <v>380</v>
      </c>
      <c r="G1117" s="177"/>
      <c r="H1117" s="116"/>
      <c r="I1117" s="177"/>
      <c r="J1117" s="177"/>
      <c r="K1117" s="177"/>
      <c r="L1117" s="177"/>
      <c r="M1117" s="177"/>
      <c r="N1117" s="177"/>
      <c r="O1117" s="177"/>
      <c r="P1117" s="177"/>
      <c r="Q1117" s="177"/>
      <c r="R1117" s="177"/>
      <c r="S1117" s="177"/>
      <c r="T1117" s="177"/>
      <c r="U1117" s="177"/>
      <c r="V1117" s="177"/>
      <c r="W1117" s="177"/>
      <c r="X1117" s="177"/>
      <c r="Y1117" s="177"/>
      <c r="Z1117" s="177"/>
      <c r="AA1117" s="177"/>
      <c r="AB1117" s="177"/>
      <c r="AC1117" s="177"/>
      <c r="AD1117" s="177"/>
      <c r="AE1117" s="254"/>
    </row>
    <row r="1118" spans="1:31" s="110" customFormat="1" ht="45" customHeight="1" x14ac:dyDescent="0.3">
      <c r="A1118" s="395"/>
      <c r="B1118" s="464"/>
      <c r="C1118" s="389"/>
      <c r="D1118" s="416"/>
      <c r="E1118" s="403"/>
      <c r="F1118" s="175" t="s">
        <v>378</v>
      </c>
      <c r="G1118" s="203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6"/>
      <c r="AE1118" s="209"/>
    </row>
    <row r="1119" spans="1:31" s="110" customFormat="1" ht="45" customHeight="1" x14ac:dyDescent="0.3">
      <c r="A1119" s="395"/>
      <c r="B1119" s="401"/>
      <c r="C1119" s="389"/>
      <c r="D1119" s="417"/>
      <c r="E1119" s="404"/>
      <c r="F1119" s="171" t="s">
        <v>379</v>
      </c>
      <c r="G1119" s="119">
        <f t="shared" ref="G1119:AE1119" si="563">G1120-G1118</f>
        <v>0</v>
      </c>
      <c r="H1119" s="122">
        <f t="shared" si="563"/>
        <v>0</v>
      </c>
      <c r="I1119" s="122">
        <f t="shared" si="563"/>
        <v>0</v>
      </c>
      <c r="J1119" s="122">
        <f t="shared" si="563"/>
        <v>0</v>
      </c>
      <c r="K1119" s="122">
        <f t="shared" si="563"/>
        <v>0</v>
      </c>
      <c r="L1119" s="122">
        <f t="shared" si="563"/>
        <v>0</v>
      </c>
      <c r="M1119" s="122">
        <f t="shared" si="563"/>
        <v>0</v>
      </c>
      <c r="N1119" s="122">
        <f t="shared" si="563"/>
        <v>0</v>
      </c>
      <c r="O1119" s="122">
        <f t="shared" si="563"/>
        <v>0</v>
      </c>
      <c r="P1119" s="122">
        <f t="shared" si="563"/>
        <v>0</v>
      </c>
      <c r="Q1119" s="122">
        <f t="shared" si="563"/>
        <v>0</v>
      </c>
      <c r="R1119" s="122">
        <f t="shared" si="563"/>
        <v>0</v>
      </c>
      <c r="S1119" s="122">
        <f t="shared" si="563"/>
        <v>0</v>
      </c>
      <c r="T1119" s="122">
        <f t="shared" si="563"/>
        <v>0</v>
      </c>
      <c r="U1119" s="122">
        <f t="shared" si="563"/>
        <v>0</v>
      </c>
      <c r="V1119" s="122">
        <f t="shared" si="563"/>
        <v>0</v>
      </c>
      <c r="W1119" s="122">
        <f t="shared" si="563"/>
        <v>0</v>
      </c>
      <c r="X1119" s="122">
        <f t="shared" si="563"/>
        <v>0</v>
      </c>
      <c r="Y1119" s="122">
        <f t="shared" si="563"/>
        <v>0</v>
      </c>
      <c r="Z1119" s="122">
        <f t="shared" si="563"/>
        <v>0</v>
      </c>
      <c r="AA1119" s="122">
        <f t="shared" si="563"/>
        <v>0</v>
      </c>
      <c r="AB1119" s="122">
        <f t="shared" si="563"/>
        <v>0</v>
      </c>
      <c r="AC1119" s="122">
        <f t="shared" si="563"/>
        <v>0</v>
      </c>
      <c r="AD1119" s="119">
        <f t="shared" si="563"/>
        <v>0</v>
      </c>
      <c r="AE1119" s="204">
        <f t="shared" si="563"/>
        <v>0</v>
      </c>
    </row>
    <row r="1120" spans="1:31" s="110" customFormat="1" ht="45" customHeight="1" x14ac:dyDescent="0.3">
      <c r="A1120" s="396"/>
      <c r="B1120" s="402"/>
      <c r="C1120" s="390"/>
      <c r="D1120" s="418"/>
      <c r="E1120" s="405"/>
      <c r="F1120" s="174" t="s">
        <v>380</v>
      </c>
      <c r="G1120" s="177"/>
      <c r="H1120" s="177"/>
      <c r="I1120" s="177"/>
      <c r="J1120" s="177"/>
      <c r="K1120" s="177"/>
      <c r="L1120" s="177"/>
      <c r="M1120" s="177"/>
      <c r="N1120" s="177"/>
      <c r="O1120" s="177"/>
      <c r="P1120" s="177"/>
      <c r="Q1120" s="177"/>
      <c r="R1120" s="177"/>
      <c r="S1120" s="177"/>
      <c r="T1120" s="177"/>
      <c r="U1120" s="177"/>
      <c r="V1120" s="177"/>
      <c r="W1120" s="177"/>
      <c r="X1120" s="177"/>
      <c r="Y1120" s="177"/>
      <c r="Z1120" s="177"/>
      <c r="AA1120" s="177"/>
      <c r="AB1120" s="177"/>
      <c r="AC1120" s="177"/>
      <c r="AD1120" s="177"/>
      <c r="AE1120" s="208"/>
    </row>
    <row r="1121" spans="1:31" s="110" customFormat="1" ht="63" customHeight="1" x14ac:dyDescent="0.3">
      <c r="A1121" s="395"/>
      <c r="B1121" s="392"/>
      <c r="C1121" s="389"/>
      <c r="D1121" s="416"/>
      <c r="E1121" s="403"/>
      <c r="F1121" s="175" t="s">
        <v>378</v>
      </c>
      <c r="G1121" s="203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  <c r="U1121" s="166"/>
      <c r="V1121" s="166"/>
      <c r="W1121" s="166"/>
      <c r="X1121" s="166"/>
      <c r="Y1121" s="166"/>
      <c r="Z1121" s="166"/>
      <c r="AA1121" s="166"/>
      <c r="AB1121" s="166"/>
      <c r="AC1121" s="166"/>
      <c r="AD1121" s="166"/>
      <c r="AE1121" s="209"/>
    </row>
    <row r="1122" spans="1:31" s="110" customFormat="1" ht="63" customHeight="1" x14ac:dyDescent="0.3">
      <c r="A1122" s="395"/>
      <c r="B1122" s="392"/>
      <c r="C1122" s="389"/>
      <c r="D1122" s="417"/>
      <c r="E1122" s="404"/>
      <c r="F1122" s="171" t="s">
        <v>379</v>
      </c>
      <c r="G1122" s="119">
        <f>G1123-G1121</f>
        <v>0</v>
      </c>
      <c r="H1122" s="119">
        <f t="shared" ref="H1122:AE1122" si="564">H1123-H1121</f>
        <v>0</v>
      </c>
      <c r="I1122" s="119">
        <f t="shared" si="564"/>
        <v>0</v>
      </c>
      <c r="J1122" s="119">
        <f t="shared" si="564"/>
        <v>0</v>
      </c>
      <c r="K1122" s="119">
        <f t="shared" si="564"/>
        <v>0</v>
      </c>
      <c r="L1122" s="119">
        <f t="shared" si="564"/>
        <v>0</v>
      </c>
      <c r="M1122" s="119">
        <f t="shared" si="564"/>
        <v>0</v>
      </c>
      <c r="N1122" s="119">
        <f t="shared" si="564"/>
        <v>0</v>
      </c>
      <c r="O1122" s="119">
        <f t="shared" si="564"/>
        <v>0</v>
      </c>
      <c r="P1122" s="119">
        <f t="shared" si="564"/>
        <v>0</v>
      </c>
      <c r="Q1122" s="119">
        <f t="shared" si="564"/>
        <v>0</v>
      </c>
      <c r="R1122" s="119">
        <f t="shared" si="564"/>
        <v>0</v>
      </c>
      <c r="S1122" s="119">
        <f t="shared" si="564"/>
        <v>0</v>
      </c>
      <c r="T1122" s="119">
        <f t="shared" si="564"/>
        <v>0</v>
      </c>
      <c r="U1122" s="119">
        <f t="shared" si="564"/>
        <v>0</v>
      </c>
      <c r="V1122" s="119">
        <f t="shared" si="564"/>
        <v>0</v>
      </c>
      <c r="W1122" s="119">
        <f t="shared" si="564"/>
        <v>0</v>
      </c>
      <c r="X1122" s="119">
        <f t="shared" si="564"/>
        <v>0</v>
      </c>
      <c r="Y1122" s="119">
        <f t="shared" si="564"/>
        <v>0</v>
      </c>
      <c r="Z1122" s="119">
        <f t="shared" si="564"/>
        <v>0</v>
      </c>
      <c r="AA1122" s="119">
        <f t="shared" si="564"/>
        <v>0</v>
      </c>
      <c r="AB1122" s="119">
        <f t="shared" si="564"/>
        <v>0</v>
      </c>
      <c r="AC1122" s="119">
        <f t="shared" si="564"/>
        <v>0</v>
      </c>
      <c r="AD1122" s="119">
        <f t="shared" si="564"/>
        <v>0</v>
      </c>
      <c r="AE1122" s="204">
        <f t="shared" si="564"/>
        <v>0</v>
      </c>
    </row>
    <row r="1123" spans="1:31" s="110" customFormat="1" ht="63" customHeight="1" x14ac:dyDescent="0.3">
      <c r="A1123" s="396"/>
      <c r="B1123" s="393"/>
      <c r="C1123" s="390"/>
      <c r="D1123" s="418"/>
      <c r="E1123" s="405"/>
      <c r="F1123" s="169" t="s">
        <v>380</v>
      </c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206"/>
    </row>
    <row r="1124" spans="1:31" s="110" customFormat="1" ht="51.75" customHeight="1" x14ac:dyDescent="0.3">
      <c r="A1124" s="395"/>
      <c r="B1124" s="392"/>
      <c r="C1124" s="388"/>
      <c r="D1124" s="413"/>
      <c r="E1124" s="410"/>
      <c r="F1124" s="170" t="s">
        <v>378</v>
      </c>
      <c r="G1124" s="184"/>
      <c r="H1124" s="125"/>
      <c r="I1124" s="125"/>
      <c r="J1124" s="125"/>
      <c r="K1124" s="125"/>
      <c r="L1124" s="125"/>
      <c r="M1124" s="125"/>
      <c r="N1124" s="125"/>
      <c r="O1124" s="125"/>
      <c r="P1124" s="125"/>
      <c r="Q1124" s="125"/>
      <c r="R1124" s="125"/>
      <c r="S1124" s="125"/>
      <c r="T1124" s="125"/>
      <c r="U1124" s="125"/>
      <c r="V1124" s="125"/>
      <c r="W1124" s="125"/>
      <c r="X1124" s="125"/>
      <c r="Y1124" s="125"/>
      <c r="Z1124" s="125"/>
      <c r="AA1124" s="125"/>
      <c r="AB1124" s="125"/>
      <c r="AC1124" s="125"/>
      <c r="AD1124" s="121"/>
      <c r="AE1124" s="205"/>
    </row>
    <row r="1125" spans="1:31" s="110" customFormat="1" ht="51.75" customHeight="1" x14ac:dyDescent="0.3">
      <c r="A1125" s="395"/>
      <c r="B1125" s="392"/>
      <c r="C1125" s="389"/>
      <c r="D1125" s="414"/>
      <c r="E1125" s="411"/>
      <c r="F1125" s="176" t="s">
        <v>379</v>
      </c>
      <c r="G1125" s="164">
        <f t="shared" ref="G1125:AE1125" si="565">G1126-G1124</f>
        <v>0</v>
      </c>
      <c r="H1125" s="165">
        <f t="shared" si="565"/>
        <v>0</v>
      </c>
      <c r="I1125" s="165">
        <f t="shared" si="565"/>
        <v>0</v>
      </c>
      <c r="J1125" s="165">
        <f t="shared" si="565"/>
        <v>0</v>
      </c>
      <c r="K1125" s="165">
        <f t="shared" si="565"/>
        <v>0</v>
      </c>
      <c r="L1125" s="165">
        <f t="shared" si="565"/>
        <v>0</v>
      </c>
      <c r="M1125" s="165">
        <f t="shared" si="565"/>
        <v>0</v>
      </c>
      <c r="N1125" s="165">
        <f t="shared" si="565"/>
        <v>0</v>
      </c>
      <c r="O1125" s="165">
        <f t="shared" si="565"/>
        <v>0</v>
      </c>
      <c r="P1125" s="165">
        <f t="shared" si="565"/>
        <v>0</v>
      </c>
      <c r="Q1125" s="165">
        <f t="shared" si="565"/>
        <v>0</v>
      </c>
      <c r="R1125" s="165">
        <f t="shared" si="565"/>
        <v>0</v>
      </c>
      <c r="S1125" s="165">
        <f t="shared" si="565"/>
        <v>0</v>
      </c>
      <c r="T1125" s="165">
        <f t="shared" si="565"/>
        <v>0</v>
      </c>
      <c r="U1125" s="165">
        <f t="shared" si="565"/>
        <v>0</v>
      </c>
      <c r="V1125" s="165">
        <f t="shared" si="565"/>
        <v>0</v>
      </c>
      <c r="W1125" s="165">
        <f t="shared" si="565"/>
        <v>0</v>
      </c>
      <c r="X1125" s="165">
        <f t="shared" si="565"/>
        <v>0</v>
      </c>
      <c r="Y1125" s="165">
        <f t="shared" si="565"/>
        <v>0</v>
      </c>
      <c r="Z1125" s="165">
        <f t="shared" si="565"/>
        <v>0</v>
      </c>
      <c r="AA1125" s="165">
        <f t="shared" si="565"/>
        <v>0</v>
      </c>
      <c r="AB1125" s="165">
        <f t="shared" si="565"/>
        <v>0</v>
      </c>
      <c r="AC1125" s="165">
        <f t="shared" si="565"/>
        <v>0</v>
      </c>
      <c r="AD1125" s="164">
        <f t="shared" si="565"/>
        <v>0</v>
      </c>
      <c r="AE1125" s="207">
        <f t="shared" si="565"/>
        <v>0</v>
      </c>
    </row>
    <row r="1126" spans="1:31" s="110" customFormat="1" ht="51.75" customHeight="1" x14ac:dyDescent="0.3">
      <c r="A1126" s="396"/>
      <c r="B1126" s="393"/>
      <c r="C1126" s="390"/>
      <c r="D1126" s="415"/>
      <c r="E1126" s="412"/>
      <c r="F1126" s="174" t="s">
        <v>380</v>
      </c>
      <c r="G1126" s="177"/>
      <c r="H1126" s="177"/>
      <c r="I1126" s="177"/>
      <c r="J1126" s="177"/>
      <c r="K1126" s="177"/>
      <c r="L1126" s="177"/>
      <c r="M1126" s="177"/>
      <c r="N1126" s="177"/>
      <c r="O1126" s="116"/>
      <c r="P1126" s="116"/>
      <c r="Q1126" s="116"/>
      <c r="R1126" s="116"/>
      <c r="S1126" s="116"/>
      <c r="T1126" s="116"/>
      <c r="U1126" s="116"/>
      <c r="V1126" s="116"/>
      <c r="W1126" s="116"/>
      <c r="X1126" s="116"/>
      <c r="Y1126" s="116"/>
      <c r="Z1126" s="116"/>
      <c r="AA1126" s="116"/>
      <c r="AB1126" s="116"/>
      <c r="AC1126" s="116"/>
      <c r="AD1126" s="177"/>
      <c r="AE1126" s="208"/>
    </row>
    <row r="1127" spans="1:31" s="110" customFormat="1" ht="41.25" customHeight="1" x14ac:dyDescent="0.3">
      <c r="A1127" s="394"/>
      <c r="B1127" s="391"/>
      <c r="C1127" s="388"/>
      <c r="D1127" s="413"/>
      <c r="E1127" s="410"/>
      <c r="F1127" s="170" t="s">
        <v>378</v>
      </c>
      <c r="G1127" s="184"/>
      <c r="H1127" s="125"/>
      <c r="I1127" s="125"/>
      <c r="J1127" s="125"/>
      <c r="K1127" s="125"/>
      <c r="L1127" s="125"/>
      <c r="M1127" s="125"/>
      <c r="N1127" s="125"/>
      <c r="O1127" s="125"/>
      <c r="P1127" s="125"/>
      <c r="Q1127" s="125"/>
      <c r="R1127" s="125"/>
      <c r="S1127" s="125"/>
      <c r="T1127" s="125"/>
      <c r="U1127" s="125"/>
      <c r="V1127" s="125"/>
      <c r="W1127" s="125"/>
      <c r="X1127" s="125"/>
      <c r="Y1127" s="125"/>
      <c r="Z1127" s="125"/>
      <c r="AA1127" s="125"/>
      <c r="AB1127" s="125"/>
      <c r="AC1127" s="125"/>
      <c r="AD1127" s="121"/>
      <c r="AE1127" s="205"/>
    </row>
    <row r="1128" spans="1:31" s="110" customFormat="1" ht="41.25" customHeight="1" x14ac:dyDescent="0.3">
      <c r="A1128" s="395"/>
      <c r="B1128" s="392"/>
      <c r="C1128" s="389"/>
      <c r="D1128" s="414"/>
      <c r="E1128" s="411"/>
      <c r="F1128" s="171" t="s">
        <v>379</v>
      </c>
      <c r="G1128" s="119">
        <f t="shared" ref="G1128:AE1128" si="566">G1129-G1127</f>
        <v>0</v>
      </c>
      <c r="H1128" s="122">
        <f t="shared" si="566"/>
        <v>0</v>
      </c>
      <c r="I1128" s="122">
        <f t="shared" si="566"/>
        <v>0</v>
      </c>
      <c r="J1128" s="122">
        <f t="shared" si="566"/>
        <v>0</v>
      </c>
      <c r="K1128" s="122">
        <f t="shared" si="566"/>
        <v>0</v>
      </c>
      <c r="L1128" s="122">
        <f t="shared" si="566"/>
        <v>0</v>
      </c>
      <c r="M1128" s="122">
        <f t="shared" si="566"/>
        <v>0</v>
      </c>
      <c r="N1128" s="122">
        <f t="shared" si="566"/>
        <v>0</v>
      </c>
      <c r="O1128" s="122">
        <f t="shared" si="566"/>
        <v>0</v>
      </c>
      <c r="P1128" s="122">
        <f t="shared" si="566"/>
        <v>0</v>
      </c>
      <c r="Q1128" s="122">
        <f t="shared" si="566"/>
        <v>0</v>
      </c>
      <c r="R1128" s="122">
        <f t="shared" si="566"/>
        <v>0</v>
      </c>
      <c r="S1128" s="122">
        <f t="shared" si="566"/>
        <v>0</v>
      </c>
      <c r="T1128" s="122">
        <f t="shared" si="566"/>
        <v>0</v>
      </c>
      <c r="U1128" s="122">
        <f t="shared" si="566"/>
        <v>0</v>
      </c>
      <c r="V1128" s="122">
        <f t="shared" si="566"/>
        <v>0</v>
      </c>
      <c r="W1128" s="122">
        <f t="shared" si="566"/>
        <v>0</v>
      </c>
      <c r="X1128" s="122">
        <f t="shared" si="566"/>
        <v>0</v>
      </c>
      <c r="Y1128" s="122">
        <f t="shared" si="566"/>
        <v>0</v>
      </c>
      <c r="Z1128" s="122">
        <f t="shared" si="566"/>
        <v>0</v>
      </c>
      <c r="AA1128" s="122">
        <f t="shared" si="566"/>
        <v>0</v>
      </c>
      <c r="AB1128" s="122">
        <f t="shared" si="566"/>
        <v>0</v>
      </c>
      <c r="AC1128" s="122">
        <f t="shared" si="566"/>
        <v>0</v>
      </c>
      <c r="AD1128" s="119">
        <f t="shared" si="566"/>
        <v>0</v>
      </c>
      <c r="AE1128" s="204">
        <f t="shared" si="566"/>
        <v>0</v>
      </c>
    </row>
    <row r="1129" spans="1:31" s="110" customFormat="1" ht="41.25" customHeight="1" x14ac:dyDescent="0.3">
      <c r="A1129" s="396"/>
      <c r="B1129" s="393"/>
      <c r="C1129" s="390"/>
      <c r="D1129" s="415"/>
      <c r="E1129" s="412"/>
      <c r="F1129" s="174" t="s">
        <v>380</v>
      </c>
      <c r="G1129" s="177"/>
      <c r="H1129" s="177"/>
      <c r="I1129" s="177"/>
      <c r="J1129" s="177"/>
      <c r="K1129" s="177"/>
      <c r="L1129" s="116"/>
      <c r="M1129" s="116"/>
      <c r="N1129" s="116"/>
      <c r="O1129" s="116"/>
      <c r="P1129" s="116"/>
      <c r="Q1129" s="116"/>
      <c r="R1129" s="116"/>
      <c r="S1129" s="116"/>
      <c r="T1129" s="116"/>
      <c r="U1129" s="116"/>
      <c r="V1129" s="116"/>
      <c r="W1129" s="116"/>
      <c r="X1129" s="116"/>
      <c r="Y1129" s="116"/>
      <c r="Z1129" s="116"/>
      <c r="AA1129" s="116"/>
      <c r="AB1129" s="116"/>
      <c r="AC1129" s="116"/>
      <c r="AD1129" s="177"/>
      <c r="AE1129" s="208"/>
    </row>
    <row r="1130" spans="1:31" s="110" customFormat="1" ht="41.25" customHeight="1" x14ac:dyDescent="0.3">
      <c r="A1130" s="394"/>
      <c r="B1130" s="391"/>
      <c r="C1130" s="388"/>
      <c r="D1130" s="416"/>
      <c r="E1130" s="403"/>
      <c r="F1130" s="170" t="s">
        <v>378</v>
      </c>
      <c r="G1130" s="184"/>
      <c r="H1130" s="125"/>
      <c r="I1130" s="125"/>
      <c r="J1130" s="125"/>
      <c r="K1130" s="125"/>
      <c r="L1130" s="125"/>
      <c r="M1130" s="125"/>
      <c r="N1130" s="125"/>
      <c r="O1130" s="125"/>
      <c r="P1130" s="125"/>
      <c r="Q1130" s="125"/>
      <c r="R1130" s="125"/>
      <c r="S1130" s="125"/>
      <c r="T1130" s="125"/>
      <c r="U1130" s="125"/>
      <c r="V1130" s="125"/>
      <c r="W1130" s="125"/>
      <c r="X1130" s="125"/>
      <c r="Y1130" s="125"/>
      <c r="Z1130" s="125"/>
      <c r="AA1130" s="125"/>
      <c r="AB1130" s="125"/>
      <c r="AC1130" s="125"/>
      <c r="AD1130" s="121"/>
      <c r="AE1130" s="205"/>
    </row>
    <row r="1131" spans="1:31" s="110" customFormat="1" ht="41.25" customHeight="1" x14ac:dyDescent="0.3">
      <c r="A1131" s="395"/>
      <c r="B1131" s="392"/>
      <c r="C1131" s="389"/>
      <c r="D1131" s="417"/>
      <c r="E1131" s="404"/>
      <c r="F1131" s="171" t="s">
        <v>379</v>
      </c>
      <c r="G1131" s="119">
        <f t="shared" ref="G1131:AE1131" si="567">G1132-G1130</f>
        <v>0</v>
      </c>
      <c r="H1131" s="122">
        <f t="shared" si="567"/>
        <v>0</v>
      </c>
      <c r="I1131" s="122">
        <f t="shared" si="567"/>
        <v>0</v>
      </c>
      <c r="J1131" s="122">
        <f t="shared" si="567"/>
        <v>0</v>
      </c>
      <c r="K1131" s="122">
        <f t="shared" si="567"/>
        <v>0</v>
      </c>
      <c r="L1131" s="122">
        <f t="shared" si="567"/>
        <v>0</v>
      </c>
      <c r="M1131" s="122">
        <f t="shared" si="567"/>
        <v>0</v>
      </c>
      <c r="N1131" s="122">
        <f t="shared" si="567"/>
        <v>0</v>
      </c>
      <c r="O1131" s="122">
        <f t="shared" si="567"/>
        <v>0</v>
      </c>
      <c r="P1131" s="122">
        <f t="shared" si="567"/>
        <v>0</v>
      </c>
      <c r="Q1131" s="122">
        <f t="shared" si="567"/>
        <v>0</v>
      </c>
      <c r="R1131" s="122">
        <f t="shared" si="567"/>
        <v>0</v>
      </c>
      <c r="S1131" s="122">
        <f t="shared" si="567"/>
        <v>0</v>
      </c>
      <c r="T1131" s="122">
        <f t="shared" si="567"/>
        <v>0</v>
      </c>
      <c r="U1131" s="122">
        <f t="shared" si="567"/>
        <v>0</v>
      </c>
      <c r="V1131" s="122">
        <f t="shared" si="567"/>
        <v>0</v>
      </c>
      <c r="W1131" s="122">
        <f t="shared" si="567"/>
        <v>0</v>
      </c>
      <c r="X1131" s="122">
        <f t="shared" si="567"/>
        <v>0</v>
      </c>
      <c r="Y1131" s="122">
        <f t="shared" si="567"/>
        <v>0</v>
      </c>
      <c r="Z1131" s="122">
        <f t="shared" si="567"/>
        <v>0</v>
      </c>
      <c r="AA1131" s="122">
        <f t="shared" si="567"/>
        <v>0</v>
      </c>
      <c r="AB1131" s="122">
        <f t="shared" si="567"/>
        <v>0</v>
      </c>
      <c r="AC1131" s="122">
        <f t="shared" si="567"/>
        <v>0</v>
      </c>
      <c r="AD1131" s="119">
        <f t="shared" si="567"/>
        <v>0</v>
      </c>
      <c r="AE1131" s="204">
        <f t="shared" si="567"/>
        <v>0</v>
      </c>
    </row>
    <row r="1132" spans="1:31" s="110" customFormat="1" ht="41.25" customHeight="1" x14ac:dyDescent="0.3">
      <c r="A1132" s="396"/>
      <c r="B1132" s="393"/>
      <c r="C1132" s="390"/>
      <c r="D1132" s="418"/>
      <c r="E1132" s="405"/>
      <c r="F1132" s="174" t="s">
        <v>380</v>
      </c>
      <c r="G1132" s="177"/>
      <c r="H1132" s="177"/>
      <c r="I1132" s="177"/>
      <c r="J1132" s="177"/>
      <c r="K1132" s="177"/>
      <c r="L1132" s="177"/>
      <c r="M1132" s="116"/>
      <c r="N1132" s="116"/>
      <c r="O1132" s="116"/>
      <c r="P1132" s="116"/>
      <c r="Q1132" s="116"/>
      <c r="R1132" s="116"/>
      <c r="S1132" s="116"/>
      <c r="T1132" s="116"/>
      <c r="U1132" s="116"/>
      <c r="V1132" s="116"/>
      <c r="W1132" s="116"/>
      <c r="X1132" s="116"/>
      <c r="Y1132" s="116"/>
      <c r="Z1132" s="116"/>
      <c r="AA1132" s="116"/>
      <c r="AB1132" s="116"/>
      <c r="AC1132" s="116"/>
      <c r="AD1132" s="177"/>
      <c r="AE1132" s="208"/>
    </row>
    <row r="1133" spans="1:31" s="110" customFormat="1" ht="41.25" customHeight="1" x14ac:dyDescent="0.3">
      <c r="A1133" s="394"/>
      <c r="B1133" s="391"/>
      <c r="C1133" s="388"/>
      <c r="D1133" s="413"/>
      <c r="E1133" s="410"/>
      <c r="F1133" s="170" t="s">
        <v>378</v>
      </c>
      <c r="G1133" s="184"/>
      <c r="H1133" s="125"/>
      <c r="I1133" s="125"/>
      <c r="J1133" s="125"/>
      <c r="K1133" s="125"/>
      <c r="L1133" s="125"/>
      <c r="M1133" s="125"/>
      <c r="N1133" s="125"/>
      <c r="O1133" s="125"/>
      <c r="P1133" s="125"/>
      <c r="Q1133" s="125"/>
      <c r="R1133" s="125"/>
      <c r="S1133" s="125"/>
      <c r="T1133" s="125"/>
      <c r="U1133" s="125"/>
      <c r="V1133" s="125"/>
      <c r="W1133" s="125"/>
      <c r="X1133" s="125"/>
      <c r="Y1133" s="125"/>
      <c r="Z1133" s="125"/>
      <c r="AA1133" s="125"/>
      <c r="AB1133" s="125"/>
      <c r="AC1133" s="125"/>
      <c r="AD1133" s="121"/>
      <c r="AE1133" s="205"/>
    </row>
    <row r="1134" spans="1:31" s="110" customFormat="1" ht="41.25" customHeight="1" x14ac:dyDescent="0.3">
      <c r="A1134" s="395"/>
      <c r="B1134" s="392"/>
      <c r="C1134" s="389"/>
      <c r="D1134" s="414"/>
      <c r="E1134" s="411"/>
      <c r="F1134" s="171" t="s">
        <v>379</v>
      </c>
      <c r="G1134" s="119">
        <f t="shared" ref="G1134:AE1134" si="568">G1135-G1133</f>
        <v>0</v>
      </c>
      <c r="H1134" s="122">
        <f t="shared" si="568"/>
        <v>0</v>
      </c>
      <c r="I1134" s="122">
        <f t="shared" si="568"/>
        <v>0</v>
      </c>
      <c r="J1134" s="122">
        <f t="shared" si="568"/>
        <v>0</v>
      </c>
      <c r="K1134" s="122">
        <f t="shared" si="568"/>
        <v>0</v>
      </c>
      <c r="L1134" s="122">
        <f t="shared" si="568"/>
        <v>0</v>
      </c>
      <c r="M1134" s="122">
        <f t="shared" si="568"/>
        <v>0</v>
      </c>
      <c r="N1134" s="122">
        <f t="shared" si="568"/>
        <v>0</v>
      </c>
      <c r="O1134" s="122">
        <f t="shared" si="568"/>
        <v>0</v>
      </c>
      <c r="P1134" s="122">
        <f t="shared" si="568"/>
        <v>0</v>
      </c>
      <c r="Q1134" s="122">
        <f t="shared" si="568"/>
        <v>0</v>
      </c>
      <c r="R1134" s="122">
        <f t="shared" si="568"/>
        <v>0</v>
      </c>
      <c r="S1134" s="122">
        <f t="shared" si="568"/>
        <v>0</v>
      </c>
      <c r="T1134" s="122">
        <f t="shared" si="568"/>
        <v>0</v>
      </c>
      <c r="U1134" s="122">
        <f t="shared" si="568"/>
        <v>0</v>
      </c>
      <c r="V1134" s="122">
        <f t="shared" si="568"/>
        <v>0</v>
      </c>
      <c r="W1134" s="122">
        <f t="shared" si="568"/>
        <v>0</v>
      </c>
      <c r="X1134" s="122">
        <f t="shared" si="568"/>
        <v>0</v>
      </c>
      <c r="Y1134" s="122">
        <f t="shared" si="568"/>
        <v>0</v>
      </c>
      <c r="Z1134" s="122">
        <f t="shared" si="568"/>
        <v>0</v>
      </c>
      <c r="AA1134" s="122">
        <f t="shared" si="568"/>
        <v>0</v>
      </c>
      <c r="AB1134" s="122">
        <f t="shared" si="568"/>
        <v>0</v>
      </c>
      <c r="AC1134" s="122">
        <f t="shared" si="568"/>
        <v>0</v>
      </c>
      <c r="AD1134" s="119">
        <f t="shared" si="568"/>
        <v>0</v>
      </c>
      <c r="AE1134" s="204">
        <f t="shared" si="568"/>
        <v>0</v>
      </c>
    </row>
    <row r="1135" spans="1:31" s="110" customFormat="1" ht="41.25" customHeight="1" x14ac:dyDescent="0.3">
      <c r="A1135" s="396"/>
      <c r="B1135" s="393"/>
      <c r="C1135" s="390"/>
      <c r="D1135" s="415"/>
      <c r="E1135" s="412"/>
      <c r="F1135" s="174" t="s">
        <v>380</v>
      </c>
      <c r="G1135" s="177"/>
      <c r="H1135" s="177"/>
      <c r="I1135" s="177"/>
      <c r="J1135" s="177"/>
      <c r="K1135" s="177"/>
      <c r="L1135" s="177"/>
      <c r="M1135" s="177"/>
      <c r="N1135" s="177"/>
      <c r="O1135" s="177"/>
      <c r="P1135" s="116"/>
      <c r="Q1135" s="116"/>
      <c r="R1135" s="116"/>
      <c r="S1135" s="116"/>
      <c r="T1135" s="116"/>
      <c r="U1135" s="116"/>
      <c r="V1135" s="116"/>
      <c r="W1135" s="116"/>
      <c r="X1135" s="116"/>
      <c r="Y1135" s="116"/>
      <c r="Z1135" s="116"/>
      <c r="AA1135" s="116"/>
      <c r="AB1135" s="116"/>
      <c r="AC1135" s="116"/>
      <c r="AD1135" s="177"/>
      <c r="AE1135" s="208"/>
    </row>
    <row r="1136" spans="1:31" s="110" customFormat="1" ht="58.5" customHeight="1" x14ac:dyDescent="0.3">
      <c r="A1136" s="394"/>
      <c r="B1136" s="391"/>
      <c r="C1136" s="388"/>
      <c r="D1136" s="416"/>
      <c r="E1136" s="403"/>
      <c r="F1136" s="170" t="s">
        <v>378</v>
      </c>
      <c r="G1136" s="184"/>
      <c r="H1136" s="125"/>
      <c r="I1136" s="125"/>
      <c r="J1136" s="125"/>
      <c r="K1136" s="125"/>
      <c r="L1136" s="125"/>
      <c r="M1136" s="125"/>
      <c r="N1136" s="125"/>
      <c r="O1136" s="125"/>
      <c r="P1136" s="125"/>
      <c r="Q1136" s="125"/>
      <c r="R1136" s="125"/>
      <c r="S1136" s="125"/>
      <c r="T1136" s="125"/>
      <c r="U1136" s="125"/>
      <c r="V1136" s="125"/>
      <c r="W1136" s="125"/>
      <c r="X1136" s="125"/>
      <c r="Y1136" s="125"/>
      <c r="Z1136" s="125"/>
      <c r="AA1136" s="125"/>
      <c r="AB1136" s="125"/>
      <c r="AC1136" s="125"/>
      <c r="AD1136" s="121"/>
      <c r="AE1136" s="205"/>
    </row>
    <row r="1137" spans="1:31" s="110" customFormat="1" ht="58.5" customHeight="1" x14ac:dyDescent="0.3">
      <c r="A1137" s="395"/>
      <c r="B1137" s="392"/>
      <c r="C1137" s="389"/>
      <c r="D1137" s="417"/>
      <c r="E1137" s="404"/>
      <c r="F1137" s="171" t="s">
        <v>379</v>
      </c>
      <c r="G1137" s="119">
        <f t="shared" ref="G1137:AE1137" si="569">G1138-G1136</f>
        <v>0</v>
      </c>
      <c r="H1137" s="122">
        <f t="shared" si="569"/>
        <v>0</v>
      </c>
      <c r="I1137" s="122">
        <f t="shared" si="569"/>
        <v>0</v>
      </c>
      <c r="J1137" s="122">
        <f t="shared" si="569"/>
        <v>0</v>
      </c>
      <c r="K1137" s="122">
        <f t="shared" si="569"/>
        <v>0</v>
      </c>
      <c r="L1137" s="122">
        <f t="shared" si="569"/>
        <v>0</v>
      </c>
      <c r="M1137" s="122">
        <f t="shared" si="569"/>
        <v>0</v>
      </c>
      <c r="N1137" s="122">
        <f t="shared" si="569"/>
        <v>0</v>
      </c>
      <c r="O1137" s="122">
        <f t="shared" si="569"/>
        <v>0</v>
      </c>
      <c r="P1137" s="122">
        <f t="shared" si="569"/>
        <v>0</v>
      </c>
      <c r="Q1137" s="122">
        <f t="shared" si="569"/>
        <v>0</v>
      </c>
      <c r="R1137" s="122">
        <f t="shared" si="569"/>
        <v>0</v>
      </c>
      <c r="S1137" s="122">
        <f t="shared" si="569"/>
        <v>0</v>
      </c>
      <c r="T1137" s="122">
        <f t="shared" si="569"/>
        <v>0</v>
      </c>
      <c r="U1137" s="122">
        <f t="shared" si="569"/>
        <v>0</v>
      </c>
      <c r="V1137" s="122">
        <f t="shared" si="569"/>
        <v>0</v>
      </c>
      <c r="W1137" s="122">
        <f t="shared" si="569"/>
        <v>0</v>
      </c>
      <c r="X1137" s="122">
        <f t="shared" si="569"/>
        <v>0</v>
      </c>
      <c r="Y1137" s="122">
        <f t="shared" si="569"/>
        <v>0</v>
      </c>
      <c r="Z1137" s="122">
        <f t="shared" si="569"/>
        <v>0</v>
      </c>
      <c r="AA1137" s="122">
        <f t="shared" si="569"/>
        <v>0</v>
      </c>
      <c r="AB1137" s="122">
        <f t="shared" si="569"/>
        <v>0</v>
      </c>
      <c r="AC1137" s="122">
        <f t="shared" si="569"/>
        <v>0</v>
      </c>
      <c r="AD1137" s="119">
        <f t="shared" si="569"/>
        <v>0</v>
      </c>
      <c r="AE1137" s="204">
        <f t="shared" si="569"/>
        <v>0</v>
      </c>
    </row>
    <row r="1138" spans="1:31" s="110" customFormat="1" ht="58.5" customHeight="1" x14ac:dyDescent="0.3">
      <c r="A1138" s="396"/>
      <c r="B1138" s="393"/>
      <c r="C1138" s="390"/>
      <c r="D1138" s="418"/>
      <c r="E1138" s="405"/>
      <c r="F1138" s="174" t="s">
        <v>380</v>
      </c>
      <c r="G1138" s="177"/>
      <c r="H1138" s="177"/>
      <c r="I1138" s="177"/>
      <c r="J1138" s="177"/>
      <c r="K1138" s="177"/>
      <c r="L1138" s="177"/>
      <c r="M1138" s="116"/>
      <c r="N1138" s="116"/>
      <c r="O1138" s="116"/>
      <c r="P1138" s="116"/>
      <c r="Q1138" s="116"/>
      <c r="R1138" s="116"/>
      <c r="S1138" s="116"/>
      <c r="T1138" s="116"/>
      <c r="U1138" s="116"/>
      <c r="V1138" s="116"/>
      <c r="W1138" s="116"/>
      <c r="X1138" s="116"/>
      <c r="Y1138" s="116"/>
      <c r="Z1138" s="116"/>
      <c r="AA1138" s="116"/>
      <c r="AB1138" s="116"/>
      <c r="AC1138" s="116"/>
      <c r="AD1138" s="177"/>
      <c r="AE1138" s="208"/>
    </row>
    <row r="1139" spans="1:31" s="110" customFormat="1" ht="43.5" customHeight="1" x14ac:dyDescent="0.3">
      <c r="A1139" s="394"/>
      <c r="B1139" s="391"/>
      <c r="C1139" s="388"/>
      <c r="D1139" s="419"/>
      <c r="E1139" s="407"/>
      <c r="F1139" s="170" t="s">
        <v>378</v>
      </c>
      <c r="G1139" s="184"/>
      <c r="H1139" s="125"/>
      <c r="I1139" s="125"/>
      <c r="J1139" s="125"/>
      <c r="K1139" s="125"/>
      <c r="L1139" s="125"/>
      <c r="M1139" s="125"/>
      <c r="N1139" s="125"/>
      <c r="O1139" s="125"/>
      <c r="P1139" s="125"/>
      <c r="Q1139" s="125"/>
      <c r="R1139" s="125"/>
      <c r="S1139" s="125"/>
      <c r="T1139" s="125"/>
      <c r="U1139" s="125"/>
      <c r="V1139" s="125"/>
      <c r="W1139" s="125"/>
      <c r="X1139" s="125"/>
      <c r="Y1139" s="125"/>
      <c r="Z1139" s="125"/>
      <c r="AA1139" s="125"/>
      <c r="AB1139" s="125"/>
      <c r="AC1139" s="125"/>
      <c r="AD1139" s="121"/>
      <c r="AE1139" s="205"/>
    </row>
    <row r="1140" spans="1:31" s="110" customFormat="1" ht="43.5" customHeight="1" x14ac:dyDescent="0.3">
      <c r="A1140" s="395"/>
      <c r="B1140" s="392"/>
      <c r="C1140" s="389"/>
      <c r="D1140" s="420"/>
      <c r="E1140" s="408"/>
      <c r="F1140" s="171" t="s">
        <v>379</v>
      </c>
      <c r="G1140" s="119">
        <f t="shared" ref="G1140:AE1140" si="570">G1141-G1139</f>
        <v>0</v>
      </c>
      <c r="H1140" s="122">
        <f t="shared" si="570"/>
        <v>0</v>
      </c>
      <c r="I1140" s="122">
        <f t="shared" si="570"/>
        <v>0</v>
      </c>
      <c r="J1140" s="122">
        <f t="shared" si="570"/>
        <v>0</v>
      </c>
      <c r="K1140" s="122">
        <f t="shared" si="570"/>
        <v>0</v>
      </c>
      <c r="L1140" s="122">
        <f t="shared" si="570"/>
        <v>0</v>
      </c>
      <c r="M1140" s="122">
        <f t="shared" si="570"/>
        <v>0</v>
      </c>
      <c r="N1140" s="122">
        <f t="shared" si="570"/>
        <v>0</v>
      </c>
      <c r="O1140" s="122">
        <f t="shared" si="570"/>
        <v>0</v>
      </c>
      <c r="P1140" s="122">
        <f t="shared" si="570"/>
        <v>0</v>
      </c>
      <c r="Q1140" s="122">
        <f t="shared" si="570"/>
        <v>0</v>
      </c>
      <c r="R1140" s="122">
        <f t="shared" si="570"/>
        <v>0</v>
      </c>
      <c r="S1140" s="122">
        <f t="shared" si="570"/>
        <v>0</v>
      </c>
      <c r="T1140" s="122">
        <f t="shared" si="570"/>
        <v>0</v>
      </c>
      <c r="U1140" s="122">
        <f t="shared" si="570"/>
        <v>0</v>
      </c>
      <c r="V1140" s="122">
        <f t="shared" si="570"/>
        <v>0</v>
      </c>
      <c r="W1140" s="122">
        <f t="shared" si="570"/>
        <v>0</v>
      </c>
      <c r="X1140" s="122">
        <f t="shared" si="570"/>
        <v>0</v>
      </c>
      <c r="Y1140" s="122">
        <f t="shared" si="570"/>
        <v>0</v>
      </c>
      <c r="Z1140" s="122">
        <f t="shared" si="570"/>
        <v>0</v>
      </c>
      <c r="AA1140" s="122">
        <f t="shared" si="570"/>
        <v>0</v>
      </c>
      <c r="AB1140" s="122">
        <f t="shared" si="570"/>
        <v>0</v>
      </c>
      <c r="AC1140" s="122">
        <f t="shared" si="570"/>
        <v>0</v>
      </c>
      <c r="AD1140" s="119">
        <f t="shared" si="570"/>
        <v>0</v>
      </c>
      <c r="AE1140" s="204">
        <f t="shared" si="570"/>
        <v>0</v>
      </c>
    </row>
    <row r="1141" spans="1:31" s="110" customFormat="1" ht="43.5" customHeight="1" x14ac:dyDescent="0.3">
      <c r="A1141" s="396"/>
      <c r="B1141" s="393"/>
      <c r="C1141" s="390"/>
      <c r="D1141" s="421"/>
      <c r="E1141" s="409"/>
      <c r="F1141" s="174" t="s">
        <v>380</v>
      </c>
      <c r="G1141" s="177"/>
      <c r="H1141" s="177"/>
      <c r="I1141" s="177"/>
      <c r="J1141" s="177"/>
      <c r="K1141" s="177"/>
      <c r="L1141" s="177"/>
      <c r="M1141" s="116"/>
      <c r="N1141" s="116"/>
      <c r="O1141" s="116"/>
      <c r="P1141" s="116"/>
      <c r="Q1141" s="116"/>
      <c r="R1141" s="116"/>
      <c r="S1141" s="116"/>
      <c r="T1141" s="116"/>
      <c r="U1141" s="116"/>
      <c r="V1141" s="116"/>
      <c r="W1141" s="116"/>
      <c r="X1141" s="116"/>
      <c r="Y1141" s="116"/>
      <c r="Z1141" s="116"/>
      <c r="AA1141" s="116"/>
      <c r="AB1141" s="116"/>
      <c r="AC1141" s="116"/>
      <c r="AD1141" s="177"/>
      <c r="AE1141" s="208"/>
    </row>
    <row r="1142" spans="1:31" s="110" customFormat="1" ht="43.5" customHeight="1" x14ac:dyDescent="0.3">
      <c r="A1142" s="394"/>
      <c r="B1142" s="391"/>
      <c r="C1142" s="388"/>
      <c r="D1142" s="419"/>
      <c r="E1142" s="407"/>
      <c r="F1142" s="170" t="s">
        <v>378</v>
      </c>
      <c r="G1142" s="184"/>
      <c r="H1142" s="125"/>
      <c r="I1142" s="125"/>
      <c r="J1142" s="125"/>
      <c r="K1142" s="125"/>
      <c r="L1142" s="125"/>
      <c r="M1142" s="125"/>
      <c r="N1142" s="125"/>
      <c r="O1142" s="125"/>
      <c r="P1142" s="125"/>
      <c r="Q1142" s="125"/>
      <c r="R1142" s="125"/>
      <c r="S1142" s="125"/>
      <c r="T1142" s="125"/>
      <c r="U1142" s="125"/>
      <c r="V1142" s="125"/>
      <c r="W1142" s="125"/>
      <c r="X1142" s="125"/>
      <c r="Y1142" s="125"/>
      <c r="Z1142" s="125"/>
      <c r="AA1142" s="125"/>
      <c r="AB1142" s="125"/>
      <c r="AC1142" s="125"/>
      <c r="AD1142" s="121"/>
      <c r="AE1142" s="205"/>
    </row>
    <row r="1143" spans="1:31" s="110" customFormat="1" ht="43.5" customHeight="1" x14ac:dyDescent="0.3">
      <c r="A1143" s="395"/>
      <c r="B1143" s="392"/>
      <c r="C1143" s="389"/>
      <c r="D1143" s="420"/>
      <c r="E1143" s="408"/>
      <c r="F1143" s="171" t="s">
        <v>379</v>
      </c>
      <c r="G1143" s="119">
        <f t="shared" ref="G1143:AE1143" si="571">G1144-G1142</f>
        <v>0</v>
      </c>
      <c r="H1143" s="122">
        <f t="shared" si="571"/>
        <v>0</v>
      </c>
      <c r="I1143" s="122">
        <f t="shared" si="571"/>
        <v>0</v>
      </c>
      <c r="J1143" s="122">
        <f t="shared" si="571"/>
        <v>0</v>
      </c>
      <c r="K1143" s="122">
        <f t="shared" si="571"/>
        <v>0</v>
      </c>
      <c r="L1143" s="122">
        <f t="shared" si="571"/>
        <v>0</v>
      </c>
      <c r="M1143" s="122">
        <f t="shared" si="571"/>
        <v>0</v>
      </c>
      <c r="N1143" s="122">
        <f t="shared" si="571"/>
        <v>0</v>
      </c>
      <c r="O1143" s="122">
        <f t="shared" si="571"/>
        <v>0</v>
      </c>
      <c r="P1143" s="122">
        <f t="shared" si="571"/>
        <v>0</v>
      </c>
      <c r="Q1143" s="122">
        <f t="shared" si="571"/>
        <v>0</v>
      </c>
      <c r="R1143" s="122">
        <f t="shared" si="571"/>
        <v>0</v>
      </c>
      <c r="S1143" s="122">
        <f t="shared" si="571"/>
        <v>0</v>
      </c>
      <c r="T1143" s="122">
        <f t="shared" si="571"/>
        <v>0</v>
      </c>
      <c r="U1143" s="122">
        <f t="shared" si="571"/>
        <v>0</v>
      </c>
      <c r="V1143" s="122">
        <f t="shared" si="571"/>
        <v>0</v>
      </c>
      <c r="W1143" s="122">
        <f t="shared" si="571"/>
        <v>0</v>
      </c>
      <c r="X1143" s="122">
        <f t="shared" si="571"/>
        <v>0</v>
      </c>
      <c r="Y1143" s="122">
        <f t="shared" si="571"/>
        <v>0</v>
      </c>
      <c r="Z1143" s="122">
        <f t="shared" si="571"/>
        <v>0</v>
      </c>
      <c r="AA1143" s="122">
        <f t="shared" si="571"/>
        <v>0</v>
      </c>
      <c r="AB1143" s="122">
        <f t="shared" si="571"/>
        <v>0</v>
      </c>
      <c r="AC1143" s="122">
        <f t="shared" si="571"/>
        <v>0</v>
      </c>
      <c r="AD1143" s="119">
        <f t="shared" si="571"/>
        <v>0</v>
      </c>
      <c r="AE1143" s="204">
        <f t="shared" si="571"/>
        <v>0</v>
      </c>
    </row>
    <row r="1144" spans="1:31" s="110" customFormat="1" ht="43.5" customHeight="1" x14ac:dyDescent="0.3">
      <c r="A1144" s="396"/>
      <c r="B1144" s="393"/>
      <c r="C1144" s="390"/>
      <c r="D1144" s="421"/>
      <c r="E1144" s="409"/>
      <c r="F1144" s="174" t="s">
        <v>380</v>
      </c>
      <c r="G1144" s="177"/>
      <c r="H1144" s="177"/>
      <c r="I1144" s="177"/>
      <c r="J1144" s="177"/>
      <c r="K1144" s="177"/>
      <c r="L1144" s="177"/>
      <c r="M1144" s="116"/>
      <c r="N1144" s="116"/>
      <c r="O1144" s="116"/>
      <c r="P1144" s="116"/>
      <c r="Q1144" s="116"/>
      <c r="R1144" s="116"/>
      <c r="S1144" s="116"/>
      <c r="T1144" s="116"/>
      <c r="U1144" s="116"/>
      <c r="V1144" s="116"/>
      <c r="W1144" s="116"/>
      <c r="X1144" s="116"/>
      <c r="Y1144" s="116"/>
      <c r="Z1144" s="116"/>
      <c r="AA1144" s="116"/>
      <c r="AB1144" s="116"/>
      <c r="AC1144" s="116"/>
      <c r="AD1144" s="177"/>
      <c r="AE1144" s="208"/>
    </row>
    <row r="1145" spans="1:31" s="110" customFormat="1" ht="43.5" customHeight="1" x14ac:dyDescent="0.3">
      <c r="A1145" s="394"/>
      <c r="B1145" s="391"/>
      <c r="C1145" s="388"/>
      <c r="D1145" s="419"/>
      <c r="E1145" s="407"/>
      <c r="F1145" s="170" t="s">
        <v>378</v>
      </c>
      <c r="G1145" s="184"/>
      <c r="H1145" s="125"/>
      <c r="I1145" s="125"/>
      <c r="J1145" s="125"/>
      <c r="K1145" s="125"/>
      <c r="L1145" s="125"/>
      <c r="M1145" s="125"/>
      <c r="N1145" s="125"/>
      <c r="O1145" s="125"/>
      <c r="P1145" s="125"/>
      <c r="Q1145" s="125"/>
      <c r="R1145" s="125"/>
      <c r="S1145" s="125"/>
      <c r="T1145" s="125"/>
      <c r="U1145" s="125"/>
      <c r="V1145" s="125"/>
      <c r="W1145" s="125"/>
      <c r="X1145" s="125"/>
      <c r="Y1145" s="125"/>
      <c r="Z1145" s="125"/>
      <c r="AA1145" s="125"/>
      <c r="AB1145" s="125"/>
      <c r="AC1145" s="125"/>
      <c r="AD1145" s="121"/>
      <c r="AE1145" s="205"/>
    </row>
    <row r="1146" spans="1:31" s="110" customFormat="1" ht="43.5" customHeight="1" x14ac:dyDescent="0.3">
      <c r="A1146" s="395"/>
      <c r="B1146" s="392"/>
      <c r="C1146" s="389"/>
      <c r="D1146" s="420"/>
      <c r="E1146" s="408"/>
      <c r="F1146" s="171" t="s">
        <v>379</v>
      </c>
      <c r="G1146" s="119">
        <f t="shared" ref="G1146:AE1146" si="572">G1147-G1145</f>
        <v>0</v>
      </c>
      <c r="H1146" s="122">
        <f t="shared" si="572"/>
        <v>0</v>
      </c>
      <c r="I1146" s="122">
        <f t="shared" si="572"/>
        <v>0</v>
      </c>
      <c r="J1146" s="122">
        <f t="shared" si="572"/>
        <v>0</v>
      </c>
      <c r="K1146" s="122">
        <f t="shared" si="572"/>
        <v>0</v>
      </c>
      <c r="L1146" s="122">
        <f t="shared" si="572"/>
        <v>0</v>
      </c>
      <c r="M1146" s="122">
        <f t="shared" si="572"/>
        <v>0</v>
      </c>
      <c r="N1146" s="122">
        <f t="shared" si="572"/>
        <v>0</v>
      </c>
      <c r="O1146" s="122">
        <f t="shared" si="572"/>
        <v>0</v>
      </c>
      <c r="P1146" s="122">
        <f t="shared" si="572"/>
        <v>0</v>
      </c>
      <c r="Q1146" s="122">
        <f t="shared" si="572"/>
        <v>0</v>
      </c>
      <c r="R1146" s="122">
        <f t="shared" si="572"/>
        <v>0</v>
      </c>
      <c r="S1146" s="122">
        <f t="shared" si="572"/>
        <v>0</v>
      </c>
      <c r="T1146" s="122">
        <f t="shared" si="572"/>
        <v>0</v>
      </c>
      <c r="U1146" s="122">
        <f t="shared" si="572"/>
        <v>0</v>
      </c>
      <c r="V1146" s="122">
        <f t="shared" si="572"/>
        <v>0</v>
      </c>
      <c r="W1146" s="122">
        <f t="shared" si="572"/>
        <v>0</v>
      </c>
      <c r="X1146" s="122">
        <f t="shared" si="572"/>
        <v>0</v>
      </c>
      <c r="Y1146" s="122">
        <f t="shared" si="572"/>
        <v>0</v>
      </c>
      <c r="Z1146" s="122">
        <f t="shared" si="572"/>
        <v>0</v>
      </c>
      <c r="AA1146" s="122">
        <f t="shared" si="572"/>
        <v>0</v>
      </c>
      <c r="AB1146" s="122">
        <f t="shared" si="572"/>
        <v>0</v>
      </c>
      <c r="AC1146" s="122">
        <f t="shared" si="572"/>
        <v>0</v>
      </c>
      <c r="AD1146" s="119">
        <f t="shared" si="572"/>
        <v>0</v>
      </c>
      <c r="AE1146" s="204">
        <f t="shared" si="572"/>
        <v>0</v>
      </c>
    </row>
    <row r="1147" spans="1:31" s="110" customFormat="1" ht="43.5" customHeight="1" x14ac:dyDescent="0.3">
      <c r="A1147" s="396"/>
      <c r="B1147" s="393"/>
      <c r="C1147" s="390"/>
      <c r="D1147" s="421"/>
      <c r="E1147" s="409"/>
      <c r="F1147" s="174" t="s">
        <v>380</v>
      </c>
      <c r="G1147" s="177"/>
      <c r="H1147" s="177"/>
      <c r="I1147" s="177"/>
      <c r="J1147" s="177"/>
      <c r="K1147" s="177"/>
      <c r="L1147" s="177"/>
      <c r="M1147" s="116"/>
      <c r="N1147" s="116"/>
      <c r="O1147" s="116"/>
      <c r="P1147" s="116"/>
      <c r="Q1147" s="116"/>
      <c r="R1147" s="116"/>
      <c r="S1147" s="116"/>
      <c r="T1147" s="116"/>
      <c r="U1147" s="116"/>
      <c r="V1147" s="116"/>
      <c r="W1147" s="116"/>
      <c r="X1147" s="116"/>
      <c r="Y1147" s="116"/>
      <c r="Z1147" s="116"/>
      <c r="AA1147" s="116"/>
      <c r="AB1147" s="116"/>
      <c r="AC1147" s="116"/>
      <c r="AD1147" s="177"/>
      <c r="AE1147" s="208"/>
    </row>
    <row r="1148" spans="1:31" s="110" customFormat="1" ht="43.5" customHeight="1" x14ac:dyDescent="0.3">
      <c r="A1148" s="394"/>
      <c r="B1148" s="391"/>
      <c r="C1148" s="388"/>
      <c r="D1148" s="419"/>
      <c r="E1148" s="407"/>
      <c r="F1148" s="170" t="s">
        <v>378</v>
      </c>
      <c r="G1148" s="184"/>
      <c r="H1148" s="125"/>
      <c r="I1148" s="125"/>
      <c r="J1148" s="125"/>
      <c r="K1148" s="125"/>
      <c r="L1148" s="125"/>
      <c r="M1148" s="125"/>
      <c r="N1148" s="125"/>
      <c r="O1148" s="125"/>
      <c r="P1148" s="125"/>
      <c r="Q1148" s="125"/>
      <c r="R1148" s="125"/>
      <c r="S1148" s="125"/>
      <c r="T1148" s="125"/>
      <c r="U1148" s="125"/>
      <c r="V1148" s="125"/>
      <c r="W1148" s="125"/>
      <c r="X1148" s="125"/>
      <c r="Y1148" s="125"/>
      <c r="Z1148" s="125"/>
      <c r="AA1148" s="125"/>
      <c r="AB1148" s="125"/>
      <c r="AC1148" s="125"/>
      <c r="AD1148" s="121"/>
      <c r="AE1148" s="205"/>
    </row>
    <row r="1149" spans="1:31" s="110" customFormat="1" ht="43.5" customHeight="1" x14ac:dyDescent="0.3">
      <c r="A1149" s="395"/>
      <c r="B1149" s="392"/>
      <c r="C1149" s="389"/>
      <c r="D1149" s="420"/>
      <c r="E1149" s="408"/>
      <c r="F1149" s="176" t="s">
        <v>379</v>
      </c>
      <c r="G1149" s="164">
        <f t="shared" ref="G1149:AE1149" si="573">G1150-G1148</f>
        <v>0</v>
      </c>
      <c r="H1149" s="165">
        <f t="shared" si="573"/>
        <v>0</v>
      </c>
      <c r="I1149" s="165">
        <f t="shared" si="573"/>
        <v>0</v>
      </c>
      <c r="J1149" s="165">
        <f t="shared" si="573"/>
        <v>0</v>
      </c>
      <c r="K1149" s="165">
        <f t="shared" si="573"/>
        <v>0</v>
      </c>
      <c r="L1149" s="165">
        <f t="shared" si="573"/>
        <v>0</v>
      </c>
      <c r="M1149" s="165">
        <f t="shared" si="573"/>
        <v>0</v>
      </c>
      <c r="N1149" s="165">
        <f t="shared" si="573"/>
        <v>0</v>
      </c>
      <c r="O1149" s="165">
        <f t="shared" si="573"/>
        <v>0</v>
      </c>
      <c r="P1149" s="165">
        <f t="shared" si="573"/>
        <v>0</v>
      </c>
      <c r="Q1149" s="165">
        <f t="shared" si="573"/>
        <v>0</v>
      </c>
      <c r="R1149" s="165">
        <f t="shared" si="573"/>
        <v>0</v>
      </c>
      <c r="S1149" s="165">
        <f t="shared" si="573"/>
        <v>0</v>
      </c>
      <c r="T1149" s="165">
        <f t="shared" si="573"/>
        <v>0</v>
      </c>
      <c r="U1149" s="165">
        <f t="shared" si="573"/>
        <v>0</v>
      </c>
      <c r="V1149" s="165">
        <f t="shared" si="573"/>
        <v>0</v>
      </c>
      <c r="W1149" s="165">
        <f t="shared" si="573"/>
        <v>0</v>
      </c>
      <c r="X1149" s="165">
        <f t="shared" si="573"/>
        <v>0</v>
      </c>
      <c r="Y1149" s="165">
        <f t="shared" si="573"/>
        <v>0</v>
      </c>
      <c r="Z1149" s="165">
        <f t="shared" si="573"/>
        <v>0</v>
      </c>
      <c r="AA1149" s="165">
        <f t="shared" si="573"/>
        <v>0</v>
      </c>
      <c r="AB1149" s="165">
        <f t="shared" si="573"/>
        <v>0</v>
      </c>
      <c r="AC1149" s="165">
        <f t="shared" si="573"/>
        <v>0</v>
      </c>
      <c r="AD1149" s="164">
        <f t="shared" si="573"/>
        <v>0</v>
      </c>
      <c r="AE1149" s="207">
        <f t="shared" si="573"/>
        <v>0</v>
      </c>
    </row>
    <row r="1150" spans="1:31" s="110" customFormat="1" ht="43.5" customHeight="1" x14ac:dyDescent="0.3">
      <c r="A1150" s="396"/>
      <c r="B1150" s="393"/>
      <c r="C1150" s="390"/>
      <c r="D1150" s="421"/>
      <c r="E1150" s="409"/>
      <c r="F1150" s="174" t="s">
        <v>380</v>
      </c>
      <c r="G1150" s="177"/>
      <c r="H1150" s="177"/>
      <c r="I1150" s="177"/>
      <c r="J1150" s="177"/>
      <c r="K1150" s="177"/>
      <c r="L1150" s="177"/>
      <c r="M1150" s="116"/>
      <c r="N1150" s="116"/>
      <c r="O1150" s="116"/>
      <c r="P1150" s="116"/>
      <c r="Q1150" s="116"/>
      <c r="R1150" s="116"/>
      <c r="S1150" s="116"/>
      <c r="T1150" s="116"/>
      <c r="U1150" s="116"/>
      <c r="V1150" s="116"/>
      <c r="W1150" s="116"/>
      <c r="X1150" s="116"/>
      <c r="Y1150" s="116"/>
      <c r="Z1150" s="116"/>
      <c r="AA1150" s="116"/>
      <c r="AB1150" s="116"/>
      <c r="AC1150" s="116"/>
      <c r="AD1150" s="177"/>
      <c r="AE1150" s="208"/>
    </row>
    <row r="1151" spans="1:31" s="110" customFormat="1" ht="62.25" customHeight="1" x14ac:dyDescent="0.3">
      <c r="A1151" s="394"/>
      <c r="B1151" s="391"/>
      <c r="C1151" s="388"/>
      <c r="D1151" s="385"/>
      <c r="E1151" s="382"/>
      <c r="F1151" s="170" t="s">
        <v>378</v>
      </c>
      <c r="G1151" s="184"/>
      <c r="H1151" s="125"/>
      <c r="I1151" s="125"/>
      <c r="J1151" s="125"/>
      <c r="K1151" s="125"/>
      <c r="L1151" s="125"/>
      <c r="M1151" s="125"/>
      <c r="N1151" s="125"/>
      <c r="O1151" s="125"/>
      <c r="P1151" s="125"/>
      <c r="Q1151" s="125"/>
      <c r="R1151" s="125"/>
      <c r="S1151" s="125"/>
      <c r="T1151" s="125"/>
      <c r="U1151" s="125"/>
      <c r="V1151" s="125"/>
      <c r="W1151" s="125"/>
      <c r="X1151" s="125"/>
      <c r="Y1151" s="125"/>
      <c r="Z1151" s="125"/>
      <c r="AA1151" s="125"/>
      <c r="AB1151" s="125"/>
      <c r="AC1151" s="125"/>
      <c r="AD1151" s="121"/>
      <c r="AE1151" s="205"/>
    </row>
    <row r="1152" spans="1:31" s="110" customFormat="1" ht="62.25" customHeight="1" x14ac:dyDescent="0.3">
      <c r="A1152" s="395"/>
      <c r="B1152" s="392"/>
      <c r="C1152" s="389"/>
      <c r="D1152" s="386"/>
      <c r="E1152" s="383"/>
      <c r="F1152" s="176" t="s">
        <v>379</v>
      </c>
      <c r="G1152" s="164">
        <f t="shared" ref="G1152:AE1152" si="574">G1153-G1151</f>
        <v>0</v>
      </c>
      <c r="H1152" s="165">
        <f t="shared" si="574"/>
        <v>0</v>
      </c>
      <c r="I1152" s="165">
        <f t="shared" si="574"/>
        <v>0</v>
      </c>
      <c r="J1152" s="165">
        <f t="shared" si="574"/>
        <v>0</v>
      </c>
      <c r="K1152" s="165">
        <f t="shared" si="574"/>
        <v>0</v>
      </c>
      <c r="L1152" s="165">
        <f t="shared" si="574"/>
        <v>0</v>
      </c>
      <c r="M1152" s="165">
        <f t="shared" si="574"/>
        <v>0</v>
      </c>
      <c r="N1152" s="165">
        <f t="shared" si="574"/>
        <v>0</v>
      </c>
      <c r="O1152" s="165">
        <f t="shared" si="574"/>
        <v>0</v>
      </c>
      <c r="P1152" s="165">
        <f t="shared" si="574"/>
        <v>0</v>
      </c>
      <c r="Q1152" s="165">
        <f t="shared" si="574"/>
        <v>0</v>
      </c>
      <c r="R1152" s="165">
        <f t="shared" si="574"/>
        <v>0</v>
      </c>
      <c r="S1152" s="165">
        <f t="shared" si="574"/>
        <v>0</v>
      </c>
      <c r="T1152" s="165">
        <f t="shared" si="574"/>
        <v>0</v>
      </c>
      <c r="U1152" s="165">
        <f t="shared" si="574"/>
        <v>0</v>
      </c>
      <c r="V1152" s="165">
        <f t="shared" si="574"/>
        <v>0</v>
      </c>
      <c r="W1152" s="165">
        <f t="shared" si="574"/>
        <v>0</v>
      </c>
      <c r="X1152" s="165">
        <f t="shared" si="574"/>
        <v>0</v>
      </c>
      <c r="Y1152" s="165">
        <f t="shared" si="574"/>
        <v>0</v>
      </c>
      <c r="Z1152" s="165">
        <f t="shared" si="574"/>
        <v>0</v>
      </c>
      <c r="AA1152" s="165">
        <f t="shared" si="574"/>
        <v>0</v>
      </c>
      <c r="AB1152" s="165">
        <f t="shared" si="574"/>
        <v>0</v>
      </c>
      <c r="AC1152" s="165">
        <f t="shared" si="574"/>
        <v>0</v>
      </c>
      <c r="AD1152" s="164">
        <f t="shared" si="574"/>
        <v>0</v>
      </c>
      <c r="AE1152" s="207">
        <f t="shared" si="574"/>
        <v>0</v>
      </c>
    </row>
    <row r="1153" spans="1:31" s="110" customFormat="1" ht="62.25" customHeight="1" x14ac:dyDescent="0.3">
      <c r="A1153" s="396"/>
      <c r="B1153" s="393"/>
      <c r="C1153" s="390"/>
      <c r="D1153" s="387"/>
      <c r="E1153" s="384"/>
      <c r="F1153" s="174" t="s">
        <v>380</v>
      </c>
      <c r="G1153" s="177"/>
      <c r="H1153" s="177"/>
      <c r="I1153" s="177"/>
      <c r="J1153" s="177"/>
      <c r="K1153" s="177"/>
      <c r="L1153" s="177"/>
      <c r="M1153" s="177"/>
      <c r="N1153" s="177"/>
      <c r="O1153" s="177"/>
      <c r="P1153" s="116"/>
      <c r="Q1153" s="116"/>
      <c r="R1153" s="116"/>
      <c r="S1153" s="116"/>
      <c r="T1153" s="116"/>
      <c r="U1153" s="116"/>
      <c r="V1153" s="116"/>
      <c r="W1153" s="116"/>
      <c r="X1153" s="116"/>
      <c r="Y1153" s="116"/>
      <c r="Z1153" s="116"/>
      <c r="AA1153" s="116"/>
      <c r="AB1153" s="116"/>
      <c r="AC1153" s="116"/>
      <c r="AD1153" s="177"/>
      <c r="AE1153" s="208"/>
    </row>
    <row r="1154" spans="1:31" s="110" customFormat="1" ht="42" customHeight="1" x14ac:dyDescent="0.3">
      <c r="A1154" s="394"/>
      <c r="B1154" s="391"/>
      <c r="C1154" s="388"/>
      <c r="D1154" s="385"/>
      <c r="E1154" s="382"/>
      <c r="F1154" s="170" t="s">
        <v>378</v>
      </c>
      <c r="G1154" s="184"/>
      <c r="H1154" s="125"/>
      <c r="I1154" s="125"/>
      <c r="J1154" s="125"/>
      <c r="K1154" s="125"/>
      <c r="L1154" s="125"/>
      <c r="M1154" s="125"/>
      <c r="N1154" s="125"/>
      <c r="O1154" s="125"/>
      <c r="P1154" s="125"/>
      <c r="Q1154" s="125"/>
      <c r="R1154" s="125"/>
      <c r="S1154" s="125"/>
      <c r="T1154" s="125"/>
      <c r="U1154" s="125"/>
      <c r="V1154" s="125"/>
      <c r="W1154" s="125"/>
      <c r="X1154" s="125"/>
      <c r="Y1154" s="125"/>
      <c r="Z1154" s="125"/>
      <c r="AA1154" s="125"/>
      <c r="AB1154" s="125"/>
      <c r="AC1154" s="125"/>
      <c r="AD1154" s="121"/>
      <c r="AE1154" s="205"/>
    </row>
    <row r="1155" spans="1:31" s="110" customFormat="1" ht="42" customHeight="1" x14ac:dyDescent="0.3">
      <c r="A1155" s="395"/>
      <c r="B1155" s="392"/>
      <c r="C1155" s="389"/>
      <c r="D1155" s="386"/>
      <c r="E1155" s="383"/>
      <c r="F1155" s="176" t="s">
        <v>379</v>
      </c>
      <c r="G1155" s="164">
        <f t="shared" ref="G1155:AE1155" si="575">G1156-G1154</f>
        <v>0</v>
      </c>
      <c r="H1155" s="165">
        <f t="shared" si="575"/>
        <v>0</v>
      </c>
      <c r="I1155" s="165">
        <f t="shared" si="575"/>
        <v>0</v>
      </c>
      <c r="J1155" s="165">
        <f t="shared" si="575"/>
        <v>0</v>
      </c>
      <c r="K1155" s="165">
        <f t="shared" si="575"/>
        <v>0</v>
      </c>
      <c r="L1155" s="165">
        <f t="shared" si="575"/>
        <v>0</v>
      </c>
      <c r="M1155" s="165">
        <f t="shared" si="575"/>
        <v>0</v>
      </c>
      <c r="N1155" s="165">
        <f t="shared" si="575"/>
        <v>0</v>
      </c>
      <c r="O1155" s="165">
        <f t="shared" si="575"/>
        <v>0</v>
      </c>
      <c r="P1155" s="165">
        <f t="shared" si="575"/>
        <v>0</v>
      </c>
      <c r="Q1155" s="165">
        <f t="shared" si="575"/>
        <v>0</v>
      </c>
      <c r="R1155" s="165">
        <f t="shared" si="575"/>
        <v>0</v>
      </c>
      <c r="S1155" s="165">
        <f t="shared" si="575"/>
        <v>0</v>
      </c>
      <c r="T1155" s="165">
        <f t="shared" si="575"/>
        <v>0</v>
      </c>
      <c r="U1155" s="165">
        <f t="shared" si="575"/>
        <v>0</v>
      </c>
      <c r="V1155" s="165">
        <f t="shared" si="575"/>
        <v>0</v>
      </c>
      <c r="W1155" s="165">
        <f t="shared" si="575"/>
        <v>0</v>
      </c>
      <c r="X1155" s="165">
        <f t="shared" si="575"/>
        <v>0</v>
      </c>
      <c r="Y1155" s="165">
        <f t="shared" si="575"/>
        <v>0</v>
      </c>
      <c r="Z1155" s="165">
        <f t="shared" si="575"/>
        <v>0</v>
      </c>
      <c r="AA1155" s="165">
        <f t="shared" si="575"/>
        <v>0</v>
      </c>
      <c r="AB1155" s="165">
        <f t="shared" si="575"/>
        <v>0</v>
      </c>
      <c r="AC1155" s="165">
        <f t="shared" si="575"/>
        <v>0</v>
      </c>
      <c r="AD1155" s="164">
        <f t="shared" si="575"/>
        <v>0</v>
      </c>
      <c r="AE1155" s="207">
        <f t="shared" si="575"/>
        <v>0</v>
      </c>
    </row>
    <row r="1156" spans="1:31" s="110" customFormat="1" ht="42" customHeight="1" x14ac:dyDescent="0.3">
      <c r="A1156" s="396"/>
      <c r="B1156" s="393"/>
      <c r="C1156" s="390"/>
      <c r="D1156" s="387"/>
      <c r="E1156" s="384"/>
      <c r="F1156" s="174" t="s">
        <v>380</v>
      </c>
      <c r="G1156" s="177"/>
      <c r="H1156" s="177"/>
      <c r="I1156" s="177"/>
      <c r="J1156" s="177"/>
      <c r="K1156" s="177"/>
      <c r="L1156" s="177"/>
      <c r="M1156" s="116"/>
      <c r="N1156" s="116"/>
      <c r="O1156" s="116"/>
      <c r="P1156" s="116"/>
      <c r="Q1156" s="116"/>
      <c r="R1156" s="116"/>
      <c r="S1156" s="116"/>
      <c r="T1156" s="116"/>
      <c r="U1156" s="116"/>
      <c r="V1156" s="116"/>
      <c r="W1156" s="116"/>
      <c r="X1156" s="116"/>
      <c r="Y1156" s="116"/>
      <c r="Z1156" s="116"/>
      <c r="AA1156" s="116"/>
      <c r="AB1156" s="116"/>
      <c r="AC1156" s="116"/>
      <c r="AD1156" s="177"/>
      <c r="AE1156" s="208"/>
    </row>
    <row r="1157" spans="1:31" s="110" customFormat="1" ht="43.5" customHeight="1" x14ac:dyDescent="0.3">
      <c r="A1157" s="394"/>
      <c r="B1157" s="391"/>
      <c r="C1157" s="388"/>
      <c r="D1157" s="385"/>
      <c r="E1157" s="382"/>
      <c r="F1157" s="175" t="s">
        <v>378</v>
      </c>
      <c r="G1157" s="203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209"/>
    </row>
    <row r="1158" spans="1:31" s="110" customFormat="1" ht="43.5" customHeight="1" x14ac:dyDescent="0.3">
      <c r="A1158" s="395"/>
      <c r="B1158" s="392"/>
      <c r="C1158" s="389"/>
      <c r="D1158" s="386"/>
      <c r="E1158" s="383"/>
      <c r="F1158" s="171" t="s">
        <v>379</v>
      </c>
      <c r="G1158" s="119">
        <f t="shared" ref="G1158:AE1158" si="576">G1159-G1157</f>
        <v>0</v>
      </c>
      <c r="H1158" s="122">
        <f t="shared" si="576"/>
        <v>0</v>
      </c>
      <c r="I1158" s="122">
        <f t="shared" si="576"/>
        <v>0</v>
      </c>
      <c r="J1158" s="122">
        <f t="shared" si="576"/>
        <v>0</v>
      </c>
      <c r="K1158" s="122">
        <f t="shared" si="576"/>
        <v>0</v>
      </c>
      <c r="L1158" s="122">
        <f t="shared" si="576"/>
        <v>0</v>
      </c>
      <c r="M1158" s="122">
        <f t="shared" si="576"/>
        <v>0</v>
      </c>
      <c r="N1158" s="122">
        <f t="shared" si="576"/>
        <v>0</v>
      </c>
      <c r="O1158" s="122">
        <f t="shared" si="576"/>
        <v>0</v>
      </c>
      <c r="P1158" s="122">
        <f t="shared" si="576"/>
        <v>0</v>
      </c>
      <c r="Q1158" s="122">
        <f t="shared" si="576"/>
        <v>0</v>
      </c>
      <c r="R1158" s="122">
        <f t="shared" si="576"/>
        <v>0</v>
      </c>
      <c r="S1158" s="122">
        <f t="shared" si="576"/>
        <v>0</v>
      </c>
      <c r="T1158" s="122">
        <f t="shared" si="576"/>
        <v>0</v>
      </c>
      <c r="U1158" s="122">
        <f t="shared" si="576"/>
        <v>0</v>
      </c>
      <c r="V1158" s="122">
        <f t="shared" si="576"/>
        <v>0</v>
      </c>
      <c r="W1158" s="122">
        <f t="shared" si="576"/>
        <v>0</v>
      </c>
      <c r="X1158" s="122">
        <f t="shared" si="576"/>
        <v>0</v>
      </c>
      <c r="Y1158" s="122">
        <f t="shared" si="576"/>
        <v>0</v>
      </c>
      <c r="Z1158" s="122">
        <f t="shared" si="576"/>
        <v>0</v>
      </c>
      <c r="AA1158" s="122">
        <f t="shared" si="576"/>
        <v>0</v>
      </c>
      <c r="AB1158" s="122">
        <f t="shared" si="576"/>
        <v>0</v>
      </c>
      <c r="AC1158" s="122">
        <f t="shared" si="576"/>
        <v>0</v>
      </c>
      <c r="AD1158" s="122">
        <f t="shared" si="576"/>
        <v>0</v>
      </c>
      <c r="AE1158" s="204">
        <f t="shared" si="576"/>
        <v>0</v>
      </c>
    </row>
    <row r="1159" spans="1:31" s="110" customFormat="1" ht="43.5" customHeight="1" x14ac:dyDescent="0.3">
      <c r="A1159" s="396"/>
      <c r="B1159" s="393"/>
      <c r="C1159" s="390"/>
      <c r="D1159" s="387"/>
      <c r="E1159" s="384"/>
      <c r="F1159" s="169" t="s">
        <v>380</v>
      </c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206"/>
    </row>
    <row r="1160" spans="1:31" s="110" customFormat="1" ht="43.5" customHeight="1" x14ac:dyDescent="0.3">
      <c r="A1160" s="394"/>
      <c r="B1160" s="391"/>
      <c r="C1160" s="388"/>
      <c r="D1160" s="385"/>
      <c r="E1160" s="382"/>
      <c r="F1160" s="175" t="s">
        <v>378</v>
      </c>
      <c r="G1160" s="203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209"/>
    </row>
    <row r="1161" spans="1:31" s="110" customFormat="1" ht="43.5" customHeight="1" x14ac:dyDescent="0.3">
      <c r="A1161" s="395"/>
      <c r="B1161" s="392"/>
      <c r="C1161" s="389"/>
      <c r="D1161" s="386"/>
      <c r="E1161" s="383"/>
      <c r="F1161" s="171" t="s">
        <v>379</v>
      </c>
      <c r="G1161" s="119">
        <f t="shared" ref="G1161:AE1161" si="577">G1162-G1160</f>
        <v>0</v>
      </c>
      <c r="H1161" s="122">
        <f t="shared" si="577"/>
        <v>0</v>
      </c>
      <c r="I1161" s="122">
        <f t="shared" si="577"/>
        <v>0</v>
      </c>
      <c r="J1161" s="122">
        <f t="shared" si="577"/>
        <v>0</v>
      </c>
      <c r="K1161" s="122">
        <f t="shared" si="577"/>
        <v>0</v>
      </c>
      <c r="L1161" s="122">
        <f t="shared" si="577"/>
        <v>0</v>
      </c>
      <c r="M1161" s="122">
        <f t="shared" si="577"/>
        <v>0</v>
      </c>
      <c r="N1161" s="122">
        <f t="shared" si="577"/>
        <v>0</v>
      </c>
      <c r="O1161" s="122">
        <f t="shared" si="577"/>
        <v>0</v>
      </c>
      <c r="P1161" s="122">
        <f t="shared" si="577"/>
        <v>0</v>
      </c>
      <c r="Q1161" s="122">
        <f t="shared" si="577"/>
        <v>0</v>
      </c>
      <c r="R1161" s="122">
        <f t="shared" si="577"/>
        <v>0</v>
      </c>
      <c r="S1161" s="122">
        <f t="shared" si="577"/>
        <v>0</v>
      </c>
      <c r="T1161" s="122">
        <f t="shared" si="577"/>
        <v>0</v>
      </c>
      <c r="U1161" s="122">
        <f t="shared" si="577"/>
        <v>0</v>
      </c>
      <c r="V1161" s="122">
        <f t="shared" si="577"/>
        <v>0</v>
      </c>
      <c r="W1161" s="122">
        <f t="shared" si="577"/>
        <v>0</v>
      </c>
      <c r="X1161" s="122">
        <f t="shared" si="577"/>
        <v>0</v>
      </c>
      <c r="Y1161" s="122">
        <f t="shared" si="577"/>
        <v>0</v>
      </c>
      <c r="Z1161" s="122">
        <f t="shared" si="577"/>
        <v>0</v>
      </c>
      <c r="AA1161" s="122">
        <f t="shared" si="577"/>
        <v>0</v>
      </c>
      <c r="AB1161" s="122">
        <f t="shared" si="577"/>
        <v>0</v>
      </c>
      <c r="AC1161" s="122">
        <f t="shared" si="577"/>
        <v>0</v>
      </c>
      <c r="AD1161" s="122">
        <f t="shared" si="577"/>
        <v>0</v>
      </c>
      <c r="AE1161" s="204">
        <f t="shared" si="577"/>
        <v>0</v>
      </c>
    </row>
    <row r="1162" spans="1:31" s="110" customFormat="1" ht="43.5" customHeight="1" x14ac:dyDescent="0.3">
      <c r="A1162" s="396"/>
      <c r="B1162" s="393"/>
      <c r="C1162" s="390"/>
      <c r="D1162" s="387"/>
      <c r="E1162" s="384"/>
      <c r="F1162" s="169" t="s">
        <v>380</v>
      </c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206"/>
    </row>
    <row r="1163" spans="1:31" s="110" customFormat="1" ht="43.5" customHeight="1" x14ac:dyDescent="0.3">
      <c r="A1163" s="394"/>
      <c r="B1163" s="391"/>
      <c r="C1163" s="388"/>
      <c r="D1163" s="385"/>
      <c r="E1163" s="382"/>
      <c r="F1163" s="175" t="s">
        <v>378</v>
      </c>
      <c r="G1163" s="203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209"/>
    </row>
    <row r="1164" spans="1:31" s="110" customFormat="1" ht="43.5" customHeight="1" x14ac:dyDescent="0.3">
      <c r="A1164" s="395"/>
      <c r="B1164" s="392"/>
      <c r="C1164" s="389"/>
      <c r="D1164" s="386"/>
      <c r="E1164" s="383"/>
      <c r="F1164" s="171" t="s">
        <v>379</v>
      </c>
      <c r="G1164" s="119">
        <f t="shared" ref="G1164:AE1164" si="578">G1165-G1163</f>
        <v>0</v>
      </c>
      <c r="H1164" s="122">
        <f t="shared" si="578"/>
        <v>0</v>
      </c>
      <c r="I1164" s="122">
        <f t="shared" si="578"/>
        <v>0</v>
      </c>
      <c r="J1164" s="122">
        <f t="shared" si="578"/>
        <v>0</v>
      </c>
      <c r="K1164" s="122">
        <f t="shared" si="578"/>
        <v>0</v>
      </c>
      <c r="L1164" s="122">
        <f t="shared" si="578"/>
        <v>0</v>
      </c>
      <c r="M1164" s="122">
        <f t="shared" si="578"/>
        <v>0</v>
      </c>
      <c r="N1164" s="122">
        <f t="shared" si="578"/>
        <v>0</v>
      </c>
      <c r="O1164" s="122">
        <f t="shared" si="578"/>
        <v>0</v>
      </c>
      <c r="P1164" s="122">
        <f t="shared" si="578"/>
        <v>0</v>
      </c>
      <c r="Q1164" s="122">
        <f t="shared" si="578"/>
        <v>0</v>
      </c>
      <c r="R1164" s="122">
        <f t="shared" si="578"/>
        <v>0</v>
      </c>
      <c r="S1164" s="122">
        <f t="shared" si="578"/>
        <v>0</v>
      </c>
      <c r="T1164" s="122">
        <f t="shared" si="578"/>
        <v>0</v>
      </c>
      <c r="U1164" s="122">
        <f t="shared" si="578"/>
        <v>0</v>
      </c>
      <c r="V1164" s="122">
        <f t="shared" si="578"/>
        <v>0</v>
      </c>
      <c r="W1164" s="122">
        <f t="shared" si="578"/>
        <v>0</v>
      </c>
      <c r="X1164" s="122">
        <f t="shared" si="578"/>
        <v>0</v>
      </c>
      <c r="Y1164" s="122">
        <f t="shared" si="578"/>
        <v>0</v>
      </c>
      <c r="Z1164" s="122">
        <f t="shared" si="578"/>
        <v>0</v>
      </c>
      <c r="AA1164" s="122">
        <f t="shared" si="578"/>
        <v>0</v>
      </c>
      <c r="AB1164" s="122">
        <f t="shared" si="578"/>
        <v>0</v>
      </c>
      <c r="AC1164" s="122">
        <f t="shared" si="578"/>
        <v>0</v>
      </c>
      <c r="AD1164" s="122">
        <f t="shared" si="578"/>
        <v>0</v>
      </c>
      <c r="AE1164" s="204">
        <f t="shared" si="578"/>
        <v>0</v>
      </c>
    </row>
    <row r="1165" spans="1:31" s="110" customFormat="1" ht="43.5" customHeight="1" x14ac:dyDescent="0.3">
      <c r="A1165" s="396"/>
      <c r="B1165" s="393"/>
      <c r="C1165" s="390"/>
      <c r="D1165" s="387"/>
      <c r="E1165" s="384"/>
      <c r="F1165" s="169" t="s">
        <v>380</v>
      </c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206"/>
    </row>
    <row r="1166" spans="1:31" s="110" customFormat="1" ht="43.5" customHeight="1" x14ac:dyDescent="0.3">
      <c r="A1166" s="394"/>
      <c r="B1166" s="391"/>
      <c r="C1166" s="388"/>
      <c r="D1166" s="385"/>
      <c r="E1166" s="382"/>
      <c r="F1166" s="175" t="s">
        <v>378</v>
      </c>
      <c r="G1166" s="203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209"/>
    </row>
    <row r="1167" spans="1:31" s="110" customFormat="1" ht="43.5" customHeight="1" x14ac:dyDescent="0.3">
      <c r="A1167" s="395"/>
      <c r="B1167" s="392"/>
      <c r="C1167" s="389"/>
      <c r="D1167" s="386"/>
      <c r="E1167" s="383"/>
      <c r="F1167" s="171" t="s">
        <v>379</v>
      </c>
      <c r="G1167" s="119">
        <f t="shared" ref="G1167:AE1167" si="579">G1168-G1166</f>
        <v>0</v>
      </c>
      <c r="H1167" s="122">
        <f t="shared" si="579"/>
        <v>0</v>
      </c>
      <c r="I1167" s="122">
        <f t="shared" si="579"/>
        <v>0</v>
      </c>
      <c r="J1167" s="122">
        <f t="shared" si="579"/>
        <v>0</v>
      </c>
      <c r="K1167" s="122">
        <f t="shared" si="579"/>
        <v>0</v>
      </c>
      <c r="L1167" s="122">
        <f t="shared" si="579"/>
        <v>0</v>
      </c>
      <c r="M1167" s="122">
        <f t="shared" si="579"/>
        <v>0</v>
      </c>
      <c r="N1167" s="122">
        <f t="shared" si="579"/>
        <v>0</v>
      </c>
      <c r="O1167" s="122">
        <f t="shared" si="579"/>
        <v>0</v>
      </c>
      <c r="P1167" s="122">
        <f t="shared" si="579"/>
        <v>0</v>
      </c>
      <c r="Q1167" s="122">
        <f t="shared" si="579"/>
        <v>0</v>
      </c>
      <c r="R1167" s="122">
        <f t="shared" si="579"/>
        <v>0</v>
      </c>
      <c r="S1167" s="122">
        <f t="shared" si="579"/>
        <v>0</v>
      </c>
      <c r="T1167" s="122">
        <f t="shared" si="579"/>
        <v>0</v>
      </c>
      <c r="U1167" s="122">
        <f t="shared" si="579"/>
        <v>0</v>
      </c>
      <c r="V1167" s="122">
        <f t="shared" si="579"/>
        <v>0</v>
      </c>
      <c r="W1167" s="122">
        <f t="shared" si="579"/>
        <v>0</v>
      </c>
      <c r="X1167" s="122">
        <f t="shared" si="579"/>
        <v>0</v>
      </c>
      <c r="Y1167" s="122">
        <f t="shared" si="579"/>
        <v>0</v>
      </c>
      <c r="Z1167" s="122">
        <f t="shared" si="579"/>
        <v>0</v>
      </c>
      <c r="AA1167" s="122">
        <f t="shared" si="579"/>
        <v>0</v>
      </c>
      <c r="AB1167" s="122">
        <f t="shared" si="579"/>
        <v>0</v>
      </c>
      <c r="AC1167" s="122">
        <f t="shared" si="579"/>
        <v>0</v>
      </c>
      <c r="AD1167" s="122">
        <f t="shared" si="579"/>
        <v>0</v>
      </c>
      <c r="AE1167" s="204">
        <f t="shared" si="579"/>
        <v>0</v>
      </c>
    </row>
    <row r="1168" spans="1:31" s="110" customFormat="1" ht="43.5" customHeight="1" x14ac:dyDescent="0.3">
      <c r="A1168" s="396"/>
      <c r="B1168" s="393"/>
      <c r="C1168" s="390"/>
      <c r="D1168" s="387"/>
      <c r="E1168" s="384"/>
      <c r="F1168" s="169" t="s">
        <v>380</v>
      </c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206"/>
    </row>
    <row r="1169" spans="1:31" s="110" customFormat="1" ht="43.5" customHeight="1" x14ac:dyDescent="0.3">
      <c r="A1169" s="394"/>
      <c r="B1169" s="391"/>
      <c r="C1169" s="388"/>
      <c r="D1169" s="385"/>
      <c r="E1169" s="382"/>
      <c r="F1169" s="175" t="s">
        <v>378</v>
      </c>
      <c r="G1169" s="203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209"/>
    </row>
    <row r="1170" spans="1:31" s="110" customFormat="1" ht="43.5" customHeight="1" x14ac:dyDescent="0.3">
      <c r="A1170" s="395"/>
      <c r="B1170" s="392"/>
      <c r="C1170" s="389"/>
      <c r="D1170" s="386"/>
      <c r="E1170" s="383"/>
      <c r="F1170" s="171" t="s">
        <v>379</v>
      </c>
      <c r="G1170" s="119">
        <f t="shared" ref="G1170:AE1170" si="580">G1171-G1169</f>
        <v>0</v>
      </c>
      <c r="H1170" s="122">
        <f t="shared" si="580"/>
        <v>0</v>
      </c>
      <c r="I1170" s="122">
        <f t="shared" si="580"/>
        <v>0</v>
      </c>
      <c r="J1170" s="122">
        <f t="shared" si="580"/>
        <v>0</v>
      </c>
      <c r="K1170" s="122">
        <f t="shared" si="580"/>
        <v>0</v>
      </c>
      <c r="L1170" s="122">
        <f t="shared" si="580"/>
        <v>0</v>
      </c>
      <c r="M1170" s="122">
        <f t="shared" si="580"/>
        <v>0</v>
      </c>
      <c r="N1170" s="122">
        <f t="shared" si="580"/>
        <v>0</v>
      </c>
      <c r="O1170" s="122">
        <f t="shared" si="580"/>
        <v>0</v>
      </c>
      <c r="P1170" s="122">
        <f t="shared" si="580"/>
        <v>0</v>
      </c>
      <c r="Q1170" s="122">
        <f t="shared" si="580"/>
        <v>0</v>
      </c>
      <c r="R1170" s="122">
        <f t="shared" si="580"/>
        <v>0</v>
      </c>
      <c r="S1170" s="122">
        <f t="shared" si="580"/>
        <v>0</v>
      </c>
      <c r="T1170" s="122">
        <f t="shared" si="580"/>
        <v>0</v>
      </c>
      <c r="U1170" s="122">
        <f t="shared" si="580"/>
        <v>0</v>
      </c>
      <c r="V1170" s="122">
        <f t="shared" si="580"/>
        <v>0</v>
      </c>
      <c r="W1170" s="122">
        <f t="shared" si="580"/>
        <v>0</v>
      </c>
      <c r="X1170" s="122">
        <f t="shared" si="580"/>
        <v>0</v>
      </c>
      <c r="Y1170" s="122">
        <f t="shared" si="580"/>
        <v>0</v>
      </c>
      <c r="Z1170" s="122">
        <f t="shared" si="580"/>
        <v>0</v>
      </c>
      <c r="AA1170" s="122">
        <f t="shared" si="580"/>
        <v>0</v>
      </c>
      <c r="AB1170" s="122">
        <f t="shared" si="580"/>
        <v>0</v>
      </c>
      <c r="AC1170" s="122">
        <f t="shared" si="580"/>
        <v>0</v>
      </c>
      <c r="AD1170" s="122">
        <f t="shared" si="580"/>
        <v>0</v>
      </c>
      <c r="AE1170" s="204">
        <f t="shared" si="580"/>
        <v>0</v>
      </c>
    </row>
    <row r="1171" spans="1:31" s="110" customFormat="1" ht="43.5" customHeight="1" x14ac:dyDescent="0.3">
      <c r="A1171" s="396"/>
      <c r="B1171" s="393"/>
      <c r="C1171" s="390"/>
      <c r="D1171" s="387"/>
      <c r="E1171" s="384"/>
      <c r="F1171" s="169" t="s">
        <v>380</v>
      </c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206"/>
    </row>
    <row r="1172" spans="1:31" s="110" customFormat="1" ht="43.5" customHeight="1" x14ac:dyDescent="0.3">
      <c r="A1172" s="394"/>
      <c r="B1172" s="391"/>
      <c r="C1172" s="388"/>
      <c r="D1172" s="416"/>
      <c r="E1172" s="403"/>
      <c r="F1172" s="170" t="s">
        <v>378</v>
      </c>
      <c r="G1172" s="184"/>
      <c r="H1172" s="125"/>
      <c r="I1172" s="125"/>
      <c r="J1172" s="125"/>
      <c r="K1172" s="125"/>
      <c r="L1172" s="125"/>
      <c r="M1172" s="125"/>
      <c r="N1172" s="125"/>
      <c r="O1172" s="125"/>
      <c r="P1172" s="125"/>
      <c r="Q1172" s="125"/>
      <c r="R1172" s="125"/>
      <c r="S1172" s="125"/>
      <c r="T1172" s="125"/>
      <c r="U1172" s="125"/>
      <c r="V1172" s="125"/>
      <c r="W1172" s="125"/>
      <c r="X1172" s="125"/>
      <c r="Y1172" s="125"/>
      <c r="Z1172" s="125"/>
      <c r="AA1172" s="125"/>
      <c r="AB1172" s="125"/>
      <c r="AC1172" s="125"/>
      <c r="AD1172" s="121"/>
      <c r="AE1172" s="205"/>
    </row>
    <row r="1173" spans="1:31" s="110" customFormat="1" ht="43.5" customHeight="1" x14ac:dyDescent="0.3">
      <c r="A1173" s="395"/>
      <c r="B1173" s="392"/>
      <c r="C1173" s="389"/>
      <c r="D1173" s="417"/>
      <c r="E1173" s="404"/>
      <c r="F1173" s="176" t="s">
        <v>379</v>
      </c>
      <c r="G1173" s="164">
        <f t="shared" ref="G1173:AE1173" si="581">G1174-G1172</f>
        <v>0</v>
      </c>
      <c r="H1173" s="165">
        <f t="shared" si="581"/>
        <v>0</v>
      </c>
      <c r="I1173" s="165">
        <f t="shared" si="581"/>
        <v>0</v>
      </c>
      <c r="J1173" s="165">
        <f t="shared" si="581"/>
        <v>0</v>
      </c>
      <c r="K1173" s="165">
        <f t="shared" si="581"/>
        <v>0</v>
      </c>
      <c r="L1173" s="165">
        <f t="shared" si="581"/>
        <v>0</v>
      </c>
      <c r="M1173" s="165">
        <f t="shared" si="581"/>
        <v>0</v>
      </c>
      <c r="N1173" s="165">
        <f t="shared" si="581"/>
        <v>0</v>
      </c>
      <c r="O1173" s="165">
        <f t="shared" si="581"/>
        <v>0</v>
      </c>
      <c r="P1173" s="165">
        <f t="shared" si="581"/>
        <v>0</v>
      </c>
      <c r="Q1173" s="165">
        <f t="shared" si="581"/>
        <v>0</v>
      </c>
      <c r="R1173" s="165">
        <f t="shared" si="581"/>
        <v>0</v>
      </c>
      <c r="S1173" s="165">
        <f t="shared" si="581"/>
        <v>0</v>
      </c>
      <c r="T1173" s="165">
        <f t="shared" si="581"/>
        <v>0</v>
      </c>
      <c r="U1173" s="165">
        <f t="shared" si="581"/>
        <v>0</v>
      </c>
      <c r="V1173" s="165">
        <f t="shared" si="581"/>
        <v>0</v>
      </c>
      <c r="W1173" s="165">
        <f t="shared" si="581"/>
        <v>0</v>
      </c>
      <c r="X1173" s="165">
        <f t="shared" si="581"/>
        <v>0</v>
      </c>
      <c r="Y1173" s="165">
        <f t="shared" si="581"/>
        <v>0</v>
      </c>
      <c r="Z1173" s="165">
        <f t="shared" si="581"/>
        <v>0</v>
      </c>
      <c r="AA1173" s="165">
        <f t="shared" si="581"/>
        <v>0</v>
      </c>
      <c r="AB1173" s="165">
        <f t="shared" si="581"/>
        <v>0</v>
      </c>
      <c r="AC1173" s="165">
        <f t="shared" si="581"/>
        <v>0</v>
      </c>
      <c r="AD1173" s="164">
        <f t="shared" si="581"/>
        <v>0</v>
      </c>
      <c r="AE1173" s="207">
        <f t="shared" si="581"/>
        <v>0</v>
      </c>
    </row>
    <row r="1174" spans="1:31" s="110" customFormat="1" ht="43.5" customHeight="1" x14ac:dyDescent="0.3">
      <c r="A1174" s="396"/>
      <c r="B1174" s="393"/>
      <c r="C1174" s="390"/>
      <c r="D1174" s="418"/>
      <c r="E1174" s="405"/>
      <c r="F1174" s="174" t="s">
        <v>380</v>
      </c>
      <c r="G1174" s="177"/>
      <c r="H1174" s="177"/>
      <c r="I1174" s="177"/>
      <c r="J1174" s="177"/>
      <c r="K1174" s="116"/>
      <c r="L1174" s="116"/>
      <c r="M1174" s="116"/>
      <c r="N1174" s="116"/>
      <c r="O1174" s="116"/>
      <c r="P1174" s="116"/>
      <c r="Q1174" s="116"/>
      <c r="R1174" s="116"/>
      <c r="S1174" s="116"/>
      <c r="T1174" s="116"/>
      <c r="U1174" s="116"/>
      <c r="V1174" s="116"/>
      <c r="W1174" s="116"/>
      <c r="X1174" s="116"/>
      <c r="Y1174" s="116"/>
      <c r="Z1174" s="116"/>
      <c r="AA1174" s="116"/>
      <c r="AB1174" s="116"/>
      <c r="AC1174" s="116"/>
      <c r="AD1174" s="177"/>
      <c r="AE1174" s="208"/>
    </row>
    <row r="1175" spans="1:31" s="110" customFormat="1" ht="43.5" customHeight="1" x14ac:dyDescent="0.3">
      <c r="A1175" s="394"/>
      <c r="B1175" s="391"/>
      <c r="C1175" s="388"/>
      <c r="D1175" s="416"/>
      <c r="E1175" s="403"/>
      <c r="F1175" s="170" t="s">
        <v>378</v>
      </c>
      <c r="G1175" s="184"/>
      <c r="H1175" s="125"/>
      <c r="I1175" s="125"/>
      <c r="J1175" s="125"/>
      <c r="K1175" s="125"/>
      <c r="L1175" s="125"/>
      <c r="M1175" s="125"/>
      <c r="N1175" s="125"/>
      <c r="O1175" s="125"/>
      <c r="P1175" s="125"/>
      <c r="Q1175" s="125"/>
      <c r="R1175" s="125"/>
      <c r="S1175" s="125"/>
      <c r="T1175" s="125"/>
      <c r="U1175" s="125"/>
      <c r="V1175" s="125"/>
      <c r="W1175" s="125"/>
      <c r="X1175" s="125"/>
      <c r="Y1175" s="125"/>
      <c r="Z1175" s="125"/>
      <c r="AA1175" s="125"/>
      <c r="AB1175" s="125"/>
      <c r="AC1175" s="125"/>
      <c r="AD1175" s="121"/>
      <c r="AE1175" s="205"/>
    </row>
    <row r="1176" spans="1:31" s="110" customFormat="1" ht="43.5" customHeight="1" x14ac:dyDescent="0.3">
      <c r="A1176" s="395"/>
      <c r="B1176" s="392"/>
      <c r="C1176" s="389"/>
      <c r="D1176" s="417"/>
      <c r="E1176" s="404"/>
      <c r="F1176" s="176" t="s">
        <v>379</v>
      </c>
      <c r="G1176" s="164">
        <f t="shared" ref="G1176:AE1176" si="582">G1177-G1175</f>
        <v>0</v>
      </c>
      <c r="H1176" s="165">
        <f t="shared" si="582"/>
        <v>0</v>
      </c>
      <c r="I1176" s="165">
        <f t="shared" si="582"/>
        <v>0</v>
      </c>
      <c r="J1176" s="165">
        <f t="shared" si="582"/>
        <v>0</v>
      </c>
      <c r="K1176" s="165">
        <f t="shared" si="582"/>
        <v>0</v>
      </c>
      <c r="L1176" s="165">
        <f t="shared" si="582"/>
        <v>0</v>
      </c>
      <c r="M1176" s="165">
        <f t="shared" si="582"/>
        <v>0</v>
      </c>
      <c r="N1176" s="165">
        <f t="shared" si="582"/>
        <v>0</v>
      </c>
      <c r="O1176" s="165">
        <f t="shared" si="582"/>
        <v>0</v>
      </c>
      <c r="P1176" s="165">
        <f t="shared" si="582"/>
        <v>0</v>
      </c>
      <c r="Q1176" s="165">
        <f t="shared" si="582"/>
        <v>0</v>
      </c>
      <c r="R1176" s="165">
        <f t="shared" si="582"/>
        <v>0</v>
      </c>
      <c r="S1176" s="165">
        <f t="shared" si="582"/>
        <v>0</v>
      </c>
      <c r="T1176" s="165">
        <f t="shared" si="582"/>
        <v>0</v>
      </c>
      <c r="U1176" s="165">
        <f t="shared" si="582"/>
        <v>0</v>
      </c>
      <c r="V1176" s="165">
        <f t="shared" si="582"/>
        <v>0</v>
      </c>
      <c r="W1176" s="165">
        <f t="shared" si="582"/>
        <v>0</v>
      </c>
      <c r="X1176" s="165">
        <f t="shared" si="582"/>
        <v>0</v>
      </c>
      <c r="Y1176" s="165">
        <f t="shared" si="582"/>
        <v>0</v>
      </c>
      <c r="Z1176" s="165">
        <f t="shared" si="582"/>
        <v>0</v>
      </c>
      <c r="AA1176" s="165">
        <f t="shared" si="582"/>
        <v>0</v>
      </c>
      <c r="AB1176" s="165">
        <f t="shared" si="582"/>
        <v>0</v>
      </c>
      <c r="AC1176" s="165">
        <f t="shared" si="582"/>
        <v>0</v>
      </c>
      <c r="AD1176" s="164">
        <f t="shared" si="582"/>
        <v>0</v>
      </c>
      <c r="AE1176" s="207">
        <f t="shared" si="582"/>
        <v>0</v>
      </c>
    </row>
    <row r="1177" spans="1:31" s="110" customFormat="1" ht="43.5" customHeight="1" x14ac:dyDescent="0.3">
      <c r="A1177" s="396"/>
      <c r="B1177" s="393"/>
      <c r="C1177" s="390"/>
      <c r="D1177" s="418"/>
      <c r="E1177" s="405"/>
      <c r="F1177" s="174" t="s">
        <v>380</v>
      </c>
      <c r="G1177" s="177"/>
      <c r="H1177" s="177"/>
      <c r="I1177" s="177"/>
      <c r="J1177" s="177"/>
      <c r="K1177" s="177"/>
      <c r="L1177" s="177"/>
      <c r="M1177" s="177"/>
      <c r="N1177" s="177"/>
      <c r="O1177" s="177"/>
      <c r="P1177" s="116"/>
      <c r="Q1177" s="116"/>
      <c r="R1177" s="116"/>
      <c r="S1177" s="116"/>
      <c r="T1177" s="116"/>
      <c r="U1177" s="116"/>
      <c r="V1177" s="116"/>
      <c r="W1177" s="116"/>
      <c r="X1177" s="116"/>
      <c r="Y1177" s="116"/>
      <c r="Z1177" s="116"/>
      <c r="AA1177" s="116"/>
      <c r="AB1177" s="116"/>
      <c r="AC1177" s="116"/>
      <c r="AD1177" s="177"/>
      <c r="AE1177" s="208"/>
    </row>
    <row r="1178" spans="1:31" s="110" customFormat="1" ht="47.25" customHeight="1" x14ac:dyDescent="0.3">
      <c r="A1178" s="394"/>
      <c r="B1178" s="391"/>
      <c r="C1178" s="388"/>
      <c r="D1178" s="416"/>
      <c r="E1178" s="403"/>
      <c r="F1178" s="170" t="s">
        <v>378</v>
      </c>
      <c r="G1178" s="184"/>
      <c r="H1178" s="125"/>
      <c r="I1178" s="125"/>
      <c r="J1178" s="125"/>
      <c r="K1178" s="125"/>
      <c r="L1178" s="125"/>
      <c r="M1178" s="125"/>
      <c r="N1178" s="125"/>
      <c r="O1178" s="125"/>
      <c r="P1178" s="125"/>
      <c r="Q1178" s="125"/>
      <c r="R1178" s="125"/>
      <c r="S1178" s="125"/>
      <c r="T1178" s="125"/>
      <c r="U1178" s="125"/>
      <c r="V1178" s="125"/>
      <c r="W1178" s="125"/>
      <c r="X1178" s="125"/>
      <c r="Y1178" s="125"/>
      <c r="Z1178" s="125"/>
      <c r="AA1178" s="125"/>
      <c r="AB1178" s="125"/>
      <c r="AC1178" s="125"/>
      <c r="AD1178" s="121"/>
      <c r="AE1178" s="205"/>
    </row>
    <row r="1179" spans="1:31" s="110" customFormat="1" ht="47.25" customHeight="1" x14ac:dyDescent="0.3">
      <c r="A1179" s="395"/>
      <c r="B1179" s="392"/>
      <c r="C1179" s="389"/>
      <c r="D1179" s="417"/>
      <c r="E1179" s="404"/>
      <c r="F1179" s="171" t="s">
        <v>379</v>
      </c>
      <c r="G1179" s="119">
        <f t="shared" ref="G1179:AE1179" si="583">G1180-G1178</f>
        <v>0</v>
      </c>
      <c r="H1179" s="122">
        <f t="shared" si="583"/>
        <v>0</v>
      </c>
      <c r="I1179" s="122">
        <f t="shared" si="583"/>
        <v>0</v>
      </c>
      <c r="J1179" s="122">
        <f t="shared" si="583"/>
        <v>0</v>
      </c>
      <c r="K1179" s="122">
        <f t="shared" si="583"/>
        <v>0</v>
      </c>
      <c r="L1179" s="122">
        <f t="shared" si="583"/>
        <v>0</v>
      </c>
      <c r="M1179" s="122">
        <f t="shared" si="583"/>
        <v>0</v>
      </c>
      <c r="N1179" s="122">
        <f t="shared" si="583"/>
        <v>0</v>
      </c>
      <c r="O1179" s="122">
        <f t="shared" si="583"/>
        <v>0</v>
      </c>
      <c r="P1179" s="122">
        <f t="shared" si="583"/>
        <v>0</v>
      </c>
      <c r="Q1179" s="122">
        <f t="shared" si="583"/>
        <v>0</v>
      </c>
      <c r="R1179" s="122">
        <f t="shared" si="583"/>
        <v>0</v>
      </c>
      <c r="S1179" s="122">
        <f t="shared" si="583"/>
        <v>0</v>
      </c>
      <c r="T1179" s="122">
        <f t="shared" si="583"/>
        <v>0</v>
      </c>
      <c r="U1179" s="122">
        <f t="shared" si="583"/>
        <v>0</v>
      </c>
      <c r="V1179" s="122">
        <f t="shared" si="583"/>
        <v>0</v>
      </c>
      <c r="W1179" s="122">
        <f t="shared" si="583"/>
        <v>0</v>
      </c>
      <c r="X1179" s="122">
        <f t="shared" si="583"/>
        <v>0</v>
      </c>
      <c r="Y1179" s="122">
        <f t="shared" si="583"/>
        <v>0</v>
      </c>
      <c r="Z1179" s="122">
        <f t="shared" si="583"/>
        <v>0</v>
      </c>
      <c r="AA1179" s="122">
        <f t="shared" si="583"/>
        <v>0</v>
      </c>
      <c r="AB1179" s="122">
        <f t="shared" si="583"/>
        <v>0</v>
      </c>
      <c r="AC1179" s="122">
        <f t="shared" si="583"/>
        <v>0</v>
      </c>
      <c r="AD1179" s="119">
        <f t="shared" si="583"/>
        <v>0</v>
      </c>
      <c r="AE1179" s="204">
        <f t="shared" si="583"/>
        <v>0</v>
      </c>
    </row>
    <row r="1180" spans="1:31" s="110" customFormat="1" ht="47.25" customHeight="1" x14ac:dyDescent="0.3">
      <c r="A1180" s="396"/>
      <c r="B1180" s="393"/>
      <c r="C1180" s="390"/>
      <c r="D1180" s="418"/>
      <c r="E1180" s="405"/>
      <c r="F1180" s="174" t="s">
        <v>380</v>
      </c>
      <c r="G1180" s="177"/>
      <c r="H1180" s="177"/>
      <c r="I1180" s="177"/>
      <c r="J1180" s="177"/>
      <c r="K1180" s="177"/>
      <c r="L1180" s="116"/>
      <c r="M1180" s="116"/>
      <c r="N1180" s="116"/>
      <c r="O1180" s="116"/>
      <c r="P1180" s="116"/>
      <c r="Q1180" s="116"/>
      <c r="R1180" s="116"/>
      <c r="S1180" s="116"/>
      <c r="T1180" s="116"/>
      <c r="U1180" s="116"/>
      <c r="V1180" s="116"/>
      <c r="W1180" s="116"/>
      <c r="X1180" s="116"/>
      <c r="Y1180" s="116"/>
      <c r="Z1180" s="116"/>
      <c r="AA1180" s="116"/>
      <c r="AB1180" s="116"/>
      <c r="AC1180" s="116"/>
      <c r="AD1180" s="177"/>
      <c r="AE1180" s="208"/>
    </row>
    <row r="1181" spans="1:31" s="110" customFormat="1" ht="47.25" customHeight="1" x14ac:dyDescent="0.3">
      <c r="A1181" s="394"/>
      <c r="B1181" s="391"/>
      <c r="C1181" s="388"/>
      <c r="D1181" s="416"/>
      <c r="E1181" s="403"/>
      <c r="F1181" s="170" t="s">
        <v>378</v>
      </c>
      <c r="G1181" s="184"/>
      <c r="H1181" s="125"/>
      <c r="I1181" s="125"/>
      <c r="J1181" s="125"/>
      <c r="K1181" s="125"/>
      <c r="L1181" s="125"/>
      <c r="M1181" s="125"/>
      <c r="N1181" s="125"/>
      <c r="O1181" s="125"/>
      <c r="P1181" s="125"/>
      <c r="Q1181" s="125"/>
      <c r="R1181" s="125"/>
      <c r="S1181" s="125"/>
      <c r="T1181" s="125"/>
      <c r="U1181" s="125"/>
      <c r="V1181" s="125"/>
      <c r="W1181" s="125"/>
      <c r="X1181" s="125"/>
      <c r="Y1181" s="125"/>
      <c r="Z1181" s="125"/>
      <c r="AA1181" s="125"/>
      <c r="AB1181" s="125"/>
      <c r="AC1181" s="125"/>
      <c r="AD1181" s="121"/>
      <c r="AE1181" s="205"/>
    </row>
    <row r="1182" spans="1:31" s="110" customFormat="1" ht="47.25" customHeight="1" x14ac:dyDescent="0.3">
      <c r="A1182" s="395"/>
      <c r="B1182" s="392"/>
      <c r="C1182" s="389"/>
      <c r="D1182" s="417"/>
      <c r="E1182" s="404"/>
      <c r="F1182" s="171" t="s">
        <v>379</v>
      </c>
      <c r="G1182" s="119">
        <f t="shared" ref="G1182:AE1182" si="584">G1183-G1181</f>
        <v>0</v>
      </c>
      <c r="H1182" s="122">
        <f t="shared" si="584"/>
        <v>0</v>
      </c>
      <c r="I1182" s="122">
        <f t="shared" si="584"/>
        <v>0</v>
      </c>
      <c r="J1182" s="122">
        <f t="shared" si="584"/>
        <v>0</v>
      </c>
      <c r="K1182" s="122">
        <f t="shared" si="584"/>
        <v>0</v>
      </c>
      <c r="L1182" s="122">
        <f t="shared" si="584"/>
        <v>0</v>
      </c>
      <c r="M1182" s="122">
        <f t="shared" si="584"/>
        <v>0</v>
      </c>
      <c r="N1182" s="122">
        <f t="shared" si="584"/>
        <v>0</v>
      </c>
      <c r="O1182" s="122">
        <f t="shared" si="584"/>
        <v>0</v>
      </c>
      <c r="P1182" s="122">
        <f t="shared" si="584"/>
        <v>0</v>
      </c>
      <c r="Q1182" s="122">
        <f t="shared" si="584"/>
        <v>0</v>
      </c>
      <c r="R1182" s="122">
        <f t="shared" si="584"/>
        <v>0</v>
      </c>
      <c r="S1182" s="122">
        <f t="shared" si="584"/>
        <v>0</v>
      </c>
      <c r="T1182" s="122">
        <f t="shared" si="584"/>
        <v>0</v>
      </c>
      <c r="U1182" s="122">
        <f t="shared" si="584"/>
        <v>0</v>
      </c>
      <c r="V1182" s="122">
        <f t="shared" si="584"/>
        <v>0</v>
      </c>
      <c r="W1182" s="122">
        <f t="shared" si="584"/>
        <v>0</v>
      </c>
      <c r="X1182" s="122">
        <f t="shared" si="584"/>
        <v>0</v>
      </c>
      <c r="Y1182" s="122">
        <f t="shared" si="584"/>
        <v>0</v>
      </c>
      <c r="Z1182" s="122">
        <f t="shared" si="584"/>
        <v>0</v>
      </c>
      <c r="AA1182" s="122">
        <f t="shared" si="584"/>
        <v>0</v>
      </c>
      <c r="AB1182" s="122">
        <f t="shared" si="584"/>
        <v>0</v>
      </c>
      <c r="AC1182" s="122">
        <f t="shared" si="584"/>
        <v>0</v>
      </c>
      <c r="AD1182" s="119">
        <f t="shared" si="584"/>
        <v>0</v>
      </c>
      <c r="AE1182" s="204">
        <f t="shared" si="584"/>
        <v>0</v>
      </c>
    </row>
    <row r="1183" spans="1:31" s="110" customFormat="1" ht="47.25" customHeight="1" x14ac:dyDescent="0.3">
      <c r="A1183" s="396"/>
      <c r="B1183" s="393"/>
      <c r="C1183" s="390"/>
      <c r="D1183" s="418"/>
      <c r="E1183" s="405"/>
      <c r="F1183" s="174" t="s">
        <v>380</v>
      </c>
      <c r="G1183" s="177"/>
      <c r="H1183" s="177"/>
      <c r="I1183" s="177"/>
      <c r="J1183" s="177"/>
      <c r="K1183" s="177"/>
      <c r="L1183" s="116"/>
      <c r="M1183" s="116"/>
      <c r="N1183" s="116"/>
      <c r="O1183" s="116"/>
      <c r="P1183" s="116"/>
      <c r="Q1183" s="116"/>
      <c r="R1183" s="116"/>
      <c r="S1183" s="116"/>
      <c r="T1183" s="116"/>
      <c r="U1183" s="116"/>
      <c r="V1183" s="116"/>
      <c r="W1183" s="116"/>
      <c r="X1183" s="116"/>
      <c r="Y1183" s="116"/>
      <c r="Z1183" s="116"/>
      <c r="AA1183" s="116"/>
      <c r="AB1183" s="116"/>
      <c r="AC1183" s="116"/>
      <c r="AD1183" s="177"/>
      <c r="AE1183" s="208"/>
    </row>
    <row r="1184" spans="1:31" s="110" customFormat="1" ht="43.5" customHeight="1" x14ac:dyDescent="0.3">
      <c r="A1184" s="394"/>
      <c r="B1184" s="391"/>
      <c r="C1184" s="388"/>
      <c r="D1184" s="416"/>
      <c r="E1184" s="403"/>
      <c r="F1184" s="175" t="s">
        <v>378</v>
      </c>
      <c r="G1184" s="203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209"/>
    </row>
    <row r="1185" spans="1:31" s="110" customFormat="1" ht="43.5" customHeight="1" x14ac:dyDescent="0.3">
      <c r="A1185" s="395"/>
      <c r="B1185" s="392"/>
      <c r="C1185" s="389"/>
      <c r="D1185" s="417"/>
      <c r="E1185" s="404"/>
      <c r="F1185" s="171" t="s">
        <v>379</v>
      </c>
      <c r="G1185" s="119">
        <f t="shared" ref="G1185:AE1185" si="585">G1186-G1184</f>
        <v>0</v>
      </c>
      <c r="H1185" s="122">
        <f t="shared" si="585"/>
        <v>0</v>
      </c>
      <c r="I1185" s="122">
        <f t="shared" si="585"/>
        <v>0</v>
      </c>
      <c r="J1185" s="122">
        <f t="shared" si="585"/>
        <v>0</v>
      </c>
      <c r="K1185" s="122">
        <f t="shared" si="585"/>
        <v>0</v>
      </c>
      <c r="L1185" s="122">
        <f t="shared" si="585"/>
        <v>0</v>
      </c>
      <c r="M1185" s="122">
        <f t="shared" si="585"/>
        <v>0</v>
      </c>
      <c r="N1185" s="122">
        <f t="shared" si="585"/>
        <v>0</v>
      </c>
      <c r="O1185" s="122">
        <f t="shared" si="585"/>
        <v>0</v>
      </c>
      <c r="P1185" s="122">
        <f t="shared" si="585"/>
        <v>0</v>
      </c>
      <c r="Q1185" s="122">
        <f t="shared" si="585"/>
        <v>0</v>
      </c>
      <c r="R1185" s="122">
        <f t="shared" si="585"/>
        <v>0</v>
      </c>
      <c r="S1185" s="122">
        <f t="shared" si="585"/>
        <v>0</v>
      </c>
      <c r="T1185" s="122">
        <f t="shared" si="585"/>
        <v>0</v>
      </c>
      <c r="U1185" s="122">
        <f t="shared" si="585"/>
        <v>0</v>
      </c>
      <c r="V1185" s="122">
        <f t="shared" si="585"/>
        <v>0</v>
      </c>
      <c r="W1185" s="122">
        <f t="shared" si="585"/>
        <v>0</v>
      </c>
      <c r="X1185" s="122">
        <f t="shared" si="585"/>
        <v>0</v>
      </c>
      <c r="Y1185" s="122">
        <f t="shared" si="585"/>
        <v>0</v>
      </c>
      <c r="Z1185" s="122">
        <f t="shared" si="585"/>
        <v>0</v>
      </c>
      <c r="AA1185" s="122">
        <f t="shared" si="585"/>
        <v>0</v>
      </c>
      <c r="AB1185" s="122">
        <f t="shared" si="585"/>
        <v>0</v>
      </c>
      <c r="AC1185" s="122">
        <f t="shared" si="585"/>
        <v>0</v>
      </c>
      <c r="AD1185" s="122">
        <f t="shared" si="585"/>
        <v>0</v>
      </c>
      <c r="AE1185" s="204">
        <f t="shared" si="585"/>
        <v>0</v>
      </c>
    </row>
    <row r="1186" spans="1:31" s="110" customFormat="1" ht="43.5" customHeight="1" x14ac:dyDescent="0.3">
      <c r="A1186" s="396"/>
      <c r="B1186" s="393"/>
      <c r="C1186" s="390"/>
      <c r="D1186" s="418"/>
      <c r="E1186" s="405"/>
      <c r="F1186" s="169" t="s">
        <v>380</v>
      </c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206"/>
    </row>
    <row r="1187" spans="1:31" s="110" customFormat="1" ht="54" customHeight="1" x14ac:dyDescent="0.3">
      <c r="A1187" s="394"/>
      <c r="B1187" s="391"/>
      <c r="C1187" s="388"/>
      <c r="D1187" s="416"/>
      <c r="E1187" s="403"/>
      <c r="F1187" s="175" t="s">
        <v>378</v>
      </c>
      <c r="G1187" s="203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209"/>
    </row>
    <row r="1188" spans="1:31" s="110" customFormat="1" ht="54" customHeight="1" x14ac:dyDescent="0.3">
      <c r="A1188" s="395"/>
      <c r="B1188" s="392"/>
      <c r="C1188" s="389"/>
      <c r="D1188" s="417"/>
      <c r="E1188" s="404"/>
      <c r="F1188" s="171" t="s">
        <v>379</v>
      </c>
      <c r="G1188" s="119">
        <f t="shared" ref="G1188:AE1188" si="586">G1189-G1187</f>
        <v>0</v>
      </c>
      <c r="H1188" s="122">
        <f t="shared" si="586"/>
        <v>0</v>
      </c>
      <c r="I1188" s="122">
        <f t="shared" si="586"/>
        <v>0</v>
      </c>
      <c r="J1188" s="122">
        <f t="shared" si="586"/>
        <v>0</v>
      </c>
      <c r="K1188" s="122">
        <f t="shared" si="586"/>
        <v>0</v>
      </c>
      <c r="L1188" s="122">
        <f t="shared" si="586"/>
        <v>0</v>
      </c>
      <c r="M1188" s="122">
        <f t="shared" si="586"/>
        <v>0</v>
      </c>
      <c r="N1188" s="122">
        <f t="shared" si="586"/>
        <v>0</v>
      </c>
      <c r="O1188" s="122">
        <f t="shared" si="586"/>
        <v>0</v>
      </c>
      <c r="P1188" s="122">
        <f t="shared" si="586"/>
        <v>0</v>
      </c>
      <c r="Q1188" s="122">
        <f t="shared" si="586"/>
        <v>0</v>
      </c>
      <c r="R1188" s="122">
        <f t="shared" si="586"/>
        <v>0</v>
      </c>
      <c r="S1188" s="122">
        <f t="shared" si="586"/>
        <v>0</v>
      </c>
      <c r="T1188" s="122">
        <f t="shared" si="586"/>
        <v>0</v>
      </c>
      <c r="U1188" s="122">
        <f t="shared" si="586"/>
        <v>0</v>
      </c>
      <c r="V1188" s="122">
        <f t="shared" si="586"/>
        <v>0</v>
      </c>
      <c r="W1188" s="122">
        <f t="shared" si="586"/>
        <v>0</v>
      </c>
      <c r="X1188" s="122">
        <f t="shared" si="586"/>
        <v>0</v>
      </c>
      <c r="Y1188" s="122">
        <f t="shared" si="586"/>
        <v>0</v>
      </c>
      <c r="Z1188" s="122">
        <f t="shared" si="586"/>
        <v>0</v>
      </c>
      <c r="AA1188" s="122">
        <f t="shared" si="586"/>
        <v>0</v>
      </c>
      <c r="AB1188" s="122">
        <f t="shared" si="586"/>
        <v>0</v>
      </c>
      <c r="AC1188" s="122">
        <f t="shared" si="586"/>
        <v>0</v>
      </c>
      <c r="AD1188" s="122">
        <f t="shared" si="586"/>
        <v>0</v>
      </c>
      <c r="AE1188" s="204">
        <f t="shared" si="586"/>
        <v>0</v>
      </c>
    </row>
    <row r="1189" spans="1:31" s="110" customFormat="1" ht="54" customHeight="1" x14ac:dyDescent="0.3">
      <c r="A1189" s="396"/>
      <c r="B1189" s="393"/>
      <c r="C1189" s="390"/>
      <c r="D1189" s="418"/>
      <c r="E1189" s="405"/>
      <c r="F1189" s="169" t="s">
        <v>380</v>
      </c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206"/>
    </row>
    <row r="1190" spans="1:31" s="110" customFormat="1" ht="43.5" customHeight="1" x14ac:dyDescent="0.3">
      <c r="A1190" s="394"/>
      <c r="B1190" s="391"/>
      <c r="C1190" s="388"/>
      <c r="D1190" s="416"/>
      <c r="E1190" s="403"/>
      <c r="F1190" s="175" t="s">
        <v>378</v>
      </c>
      <c r="G1190" s="203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209"/>
    </row>
    <row r="1191" spans="1:31" s="110" customFormat="1" ht="43.5" customHeight="1" x14ac:dyDescent="0.3">
      <c r="A1191" s="395"/>
      <c r="B1191" s="392"/>
      <c r="C1191" s="389"/>
      <c r="D1191" s="417"/>
      <c r="E1191" s="404"/>
      <c r="F1191" s="171" t="s">
        <v>379</v>
      </c>
      <c r="G1191" s="119">
        <f t="shared" ref="G1191:AE1191" si="587">G1192-G1190</f>
        <v>0</v>
      </c>
      <c r="H1191" s="122">
        <f t="shared" si="587"/>
        <v>0</v>
      </c>
      <c r="I1191" s="122">
        <f t="shared" si="587"/>
        <v>0</v>
      </c>
      <c r="J1191" s="122">
        <f t="shared" si="587"/>
        <v>0</v>
      </c>
      <c r="K1191" s="122">
        <f t="shared" si="587"/>
        <v>0</v>
      </c>
      <c r="L1191" s="122">
        <f t="shared" si="587"/>
        <v>0</v>
      </c>
      <c r="M1191" s="122">
        <f t="shared" si="587"/>
        <v>0</v>
      </c>
      <c r="N1191" s="122">
        <f t="shared" si="587"/>
        <v>0</v>
      </c>
      <c r="O1191" s="122">
        <f t="shared" si="587"/>
        <v>0</v>
      </c>
      <c r="P1191" s="122">
        <f t="shared" si="587"/>
        <v>0</v>
      </c>
      <c r="Q1191" s="122">
        <f t="shared" si="587"/>
        <v>0</v>
      </c>
      <c r="R1191" s="122">
        <f t="shared" si="587"/>
        <v>0</v>
      </c>
      <c r="S1191" s="122">
        <f t="shared" si="587"/>
        <v>0</v>
      </c>
      <c r="T1191" s="122">
        <f t="shared" si="587"/>
        <v>0</v>
      </c>
      <c r="U1191" s="122">
        <f t="shared" si="587"/>
        <v>0</v>
      </c>
      <c r="V1191" s="122">
        <f t="shared" si="587"/>
        <v>0</v>
      </c>
      <c r="W1191" s="122">
        <f t="shared" si="587"/>
        <v>0</v>
      </c>
      <c r="X1191" s="122">
        <f t="shared" si="587"/>
        <v>0</v>
      </c>
      <c r="Y1191" s="122">
        <f t="shared" si="587"/>
        <v>0</v>
      </c>
      <c r="Z1191" s="122">
        <f t="shared" si="587"/>
        <v>0</v>
      </c>
      <c r="AA1191" s="122">
        <f t="shared" si="587"/>
        <v>0</v>
      </c>
      <c r="AB1191" s="122">
        <f t="shared" si="587"/>
        <v>0</v>
      </c>
      <c r="AC1191" s="122">
        <f t="shared" si="587"/>
        <v>0</v>
      </c>
      <c r="AD1191" s="122">
        <f t="shared" si="587"/>
        <v>0</v>
      </c>
      <c r="AE1191" s="204">
        <f t="shared" si="587"/>
        <v>0</v>
      </c>
    </row>
    <row r="1192" spans="1:31" s="110" customFormat="1" ht="43.5" customHeight="1" x14ac:dyDescent="0.3">
      <c r="A1192" s="396"/>
      <c r="B1192" s="393"/>
      <c r="C1192" s="390"/>
      <c r="D1192" s="418"/>
      <c r="E1192" s="405"/>
      <c r="F1192" s="169" t="s">
        <v>380</v>
      </c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206"/>
    </row>
    <row r="1193" spans="1:31" s="110" customFormat="1" ht="43.5" customHeight="1" x14ac:dyDescent="0.3">
      <c r="A1193" s="394"/>
      <c r="B1193" s="391"/>
      <c r="C1193" s="388"/>
      <c r="D1193" s="416"/>
      <c r="E1193" s="403"/>
      <c r="F1193" s="175" t="s">
        <v>378</v>
      </c>
      <c r="G1193" s="203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209"/>
    </row>
    <row r="1194" spans="1:31" s="110" customFormat="1" ht="43.5" customHeight="1" x14ac:dyDescent="0.3">
      <c r="A1194" s="395"/>
      <c r="B1194" s="392"/>
      <c r="C1194" s="389"/>
      <c r="D1194" s="417"/>
      <c r="E1194" s="404"/>
      <c r="F1194" s="171" t="s">
        <v>379</v>
      </c>
      <c r="G1194" s="119">
        <f t="shared" ref="G1194:AE1194" si="588">G1195-G1193</f>
        <v>0</v>
      </c>
      <c r="H1194" s="122">
        <f t="shared" si="588"/>
        <v>0</v>
      </c>
      <c r="I1194" s="122">
        <f t="shared" si="588"/>
        <v>0</v>
      </c>
      <c r="J1194" s="122">
        <f t="shared" si="588"/>
        <v>0</v>
      </c>
      <c r="K1194" s="122">
        <f t="shared" si="588"/>
        <v>0</v>
      </c>
      <c r="L1194" s="122">
        <f t="shared" si="588"/>
        <v>0</v>
      </c>
      <c r="M1194" s="122">
        <f t="shared" si="588"/>
        <v>0</v>
      </c>
      <c r="N1194" s="122">
        <f t="shared" si="588"/>
        <v>0</v>
      </c>
      <c r="O1194" s="122">
        <f t="shared" si="588"/>
        <v>0</v>
      </c>
      <c r="P1194" s="122">
        <f t="shared" si="588"/>
        <v>0</v>
      </c>
      <c r="Q1194" s="122">
        <f t="shared" si="588"/>
        <v>0</v>
      </c>
      <c r="R1194" s="122">
        <f t="shared" si="588"/>
        <v>0</v>
      </c>
      <c r="S1194" s="122">
        <f t="shared" si="588"/>
        <v>0</v>
      </c>
      <c r="T1194" s="122">
        <f t="shared" si="588"/>
        <v>0</v>
      </c>
      <c r="U1194" s="122">
        <f t="shared" si="588"/>
        <v>0</v>
      </c>
      <c r="V1194" s="122">
        <f t="shared" si="588"/>
        <v>0</v>
      </c>
      <c r="W1194" s="122">
        <f t="shared" si="588"/>
        <v>0</v>
      </c>
      <c r="X1194" s="122">
        <f t="shared" si="588"/>
        <v>0</v>
      </c>
      <c r="Y1194" s="122">
        <f t="shared" si="588"/>
        <v>0</v>
      </c>
      <c r="Z1194" s="122">
        <f t="shared" si="588"/>
        <v>0</v>
      </c>
      <c r="AA1194" s="122">
        <f t="shared" si="588"/>
        <v>0</v>
      </c>
      <c r="AB1194" s="122">
        <f t="shared" si="588"/>
        <v>0</v>
      </c>
      <c r="AC1194" s="122">
        <f t="shared" si="588"/>
        <v>0</v>
      </c>
      <c r="AD1194" s="122">
        <f t="shared" si="588"/>
        <v>0</v>
      </c>
      <c r="AE1194" s="204">
        <f t="shared" si="588"/>
        <v>0</v>
      </c>
    </row>
    <row r="1195" spans="1:31" s="110" customFormat="1" ht="43.5" customHeight="1" x14ac:dyDescent="0.3">
      <c r="A1195" s="396"/>
      <c r="B1195" s="393"/>
      <c r="C1195" s="390"/>
      <c r="D1195" s="418"/>
      <c r="E1195" s="405"/>
      <c r="F1195" s="169" t="s">
        <v>380</v>
      </c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206"/>
    </row>
    <row r="1196" spans="1:31" s="110" customFormat="1" ht="52.5" customHeight="1" x14ac:dyDescent="0.3">
      <c r="A1196" s="394"/>
      <c r="B1196" s="391"/>
      <c r="C1196" s="388"/>
      <c r="D1196" s="416"/>
      <c r="E1196" s="403"/>
      <c r="F1196" s="170" t="s">
        <v>378</v>
      </c>
      <c r="G1196" s="184"/>
      <c r="H1196" s="125"/>
      <c r="I1196" s="125"/>
      <c r="J1196" s="125"/>
      <c r="K1196" s="125"/>
      <c r="L1196" s="125"/>
      <c r="M1196" s="125"/>
      <c r="N1196" s="125"/>
      <c r="O1196" s="125"/>
      <c r="P1196" s="125"/>
      <c r="Q1196" s="125"/>
      <c r="R1196" s="125"/>
      <c r="S1196" s="125"/>
      <c r="T1196" s="125"/>
      <c r="U1196" s="125"/>
      <c r="V1196" s="125"/>
      <c r="W1196" s="125"/>
      <c r="X1196" s="125"/>
      <c r="Y1196" s="125"/>
      <c r="Z1196" s="125"/>
      <c r="AA1196" s="125"/>
      <c r="AB1196" s="125"/>
      <c r="AC1196" s="125"/>
      <c r="AD1196" s="121"/>
      <c r="AE1196" s="205"/>
    </row>
    <row r="1197" spans="1:31" s="110" customFormat="1" ht="52.5" customHeight="1" x14ac:dyDescent="0.3">
      <c r="A1197" s="395"/>
      <c r="B1197" s="392"/>
      <c r="C1197" s="389"/>
      <c r="D1197" s="417"/>
      <c r="E1197" s="404"/>
      <c r="F1197" s="171" t="s">
        <v>379</v>
      </c>
      <c r="G1197" s="119">
        <f t="shared" ref="G1197:AE1197" si="589">G1198-G1196</f>
        <v>0</v>
      </c>
      <c r="H1197" s="122">
        <f t="shared" si="589"/>
        <v>0</v>
      </c>
      <c r="I1197" s="122">
        <f t="shared" si="589"/>
        <v>0</v>
      </c>
      <c r="J1197" s="122">
        <f t="shared" si="589"/>
        <v>0</v>
      </c>
      <c r="K1197" s="122">
        <f t="shared" si="589"/>
        <v>0</v>
      </c>
      <c r="L1197" s="122">
        <f t="shared" si="589"/>
        <v>0</v>
      </c>
      <c r="M1197" s="122">
        <f t="shared" si="589"/>
        <v>0</v>
      </c>
      <c r="N1197" s="122">
        <f t="shared" si="589"/>
        <v>0</v>
      </c>
      <c r="O1197" s="122">
        <f t="shared" si="589"/>
        <v>0</v>
      </c>
      <c r="P1197" s="122">
        <f t="shared" si="589"/>
        <v>0</v>
      </c>
      <c r="Q1197" s="122">
        <f t="shared" si="589"/>
        <v>0</v>
      </c>
      <c r="R1197" s="122">
        <f t="shared" si="589"/>
        <v>0</v>
      </c>
      <c r="S1197" s="122">
        <f t="shared" si="589"/>
        <v>0</v>
      </c>
      <c r="T1197" s="122">
        <f t="shared" si="589"/>
        <v>0</v>
      </c>
      <c r="U1197" s="122">
        <f t="shared" si="589"/>
        <v>0</v>
      </c>
      <c r="V1197" s="122">
        <f t="shared" si="589"/>
        <v>0</v>
      </c>
      <c r="W1197" s="122">
        <f t="shared" si="589"/>
        <v>0</v>
      </c>
      <c r="X1197" s="122">
        <f t="shared" si="589"/>
        <v>0</v>
      </c>
      <c r="Y1197" s="122">
        <f t="shared" si="589"/>
        <v>0</v>
      </c>
      <c r="Z1197" s="122">
        <f t="shared" si="589"/>
        <v>0</v>
      </c>
      <c r="AA1197" s="122">
        <f t="shared" si="589"/>
        <v>0</v>
      </c>
      <c r="AB1197" s="122">
        <f t="shared" si="589"/>
        <v>0</v>
      </c>
      <c r="AC1197" s="122">
        <f t="shared" si="589"/>
        <v>0</v>
      </c>
      <c r="AD1197" s="119">
        <f t="shared" si="589"/>
        <v>0</v>
      </c>
      <c r="AE1197" s="204">
        <f t="shared" si="589"/>
        <v>0</v>
      </c>
    </row>
    <row r="1198" spans="1:31" s="110" customFormat="1" ht="52.5" customHeight="1" x14ac:dyDescent="0.3">
      <c r="A1198" s="396"/>
      <c r="B1198" s="393"/>
      <c r="C1198" s="390"/>
      <c r="D1198" s="418"/>
      <c r="E1198" s="405"/>
      <c r="F1198" s="174" t="s">
        <v>380</v>
      </c>
      <c r="G1198" s="177"/>
      <c r="H1198" s="177"/>
      <c r="I1198" s="177"/>
      <c r="J1198" s="177"/>
      <c r="K1198" s="177"/>
      <c r="L1198" s="177"/>
      <c r="M1198" s="116"/>
      <c r="N1198" s="116"/>
      <c r="O1198" s="116"/>
      <c r="P1198" s="116"/>
      <c r="Q1198" s="116"/>
      <c r="R1198" s="116"/>
      <c r="S1198" s="116"/>
      <c r="T1198" s="116"/>
      <c r="U1198" s="116"/>
      <c r="V1198" s="116"/>
      <c r="W1198" s="116"/>
      <c r="X1198" s="116"/>
      <c r="Y1198" s="116"/>
      <c r="Z1198" s="116"/>
      <c r="AA1198" s="116"/>
      <c r="AB1198" s="116"/>
      <c r="AC1198" s="116"/>
      <c r="AD1198" s="177"/>
      <c r="AE1198" s="208"/>
    </row>
    <row r="1199" spans="1:31" s="110" customFormat="1" ht="43.5" customHeight="1" x14ac:dyDescent="0.3">
      <c r="A1199" s="394"/>
      <c r="B1199" s="391"/>
      <c r="C1199" s="388"/>
      <c r="D1199" s="416"/>
      <c r="E1199" s="403"/>
      <c r="F1199" s="170" t="s">
        <v>378</v>
      </c>
      <c r="G1199" s="184"/>
      <c r="H1199" s="125"/>
      <c r="I1199" s="125"/>
      <c r="J1199" s="125"/>
      <c r="K1199" s="125"/>
      <c r="L1199" s="125"/>
      <c r="M1199" s="125"/>
      <c r="N1199" s="125"/>
      <c r="O1199" s="125"/>
      <c r="P1199" s="125"/>
      <c r="Q1199" s="125"/>
      <c r="R1199" s="125"/>
      <c r="S1199" s="125"/>
      <c r="T1199" s="125"/>
      <c r="U1199" s="125"/>
      <c r="V1199" s="125"/>
      <c r="W1199" s="125"/>
      <c r="X1199" s="125"/>
      <c r="Y1199" s="125"/>
      <c r="Z1199" s="125"/>
      <c r="AA1199" s="125"/>
      <c r="AB1199" s="125"/>
      <c r="AC1199" s="125"/>
      <c r="AD1199" s="121"/>
      <c r="AE1199" s="205"/>
    </row>
    <row r="1200" spans="1:31" s="110" customFormat="1" ht="43.5" customHeight="1" x14ac:dyDescent="0.3">
      <c r="A1200" s="395"/>
      <c r="B1200" s="392"/>
      <c r="C1200" s="389"/>
      <c r="D1200" s="417"/>
      <c r="E1200" s="404"/>
      <c r="F1200" s="171" t="s">
        <v>379</v>
      </c>
      <c r="G1200" s="119">
        <f t="shared" ref="G1200:AE1200" si="590">G1201-G1199</f>
        <v>0</v>
      </c>
      <c r="H1200" s="122">
        <f t="shared" si="590"/>
        <v>0</v>
      </c>
      <c r="I1200" s="122">
        <f t="shared" si="590"/>
        <v>0</v>
      </c>
      <c r="J1200" s="122">
        <f t="shared" si="590"/>
        <v>0</v>
      </c>
      <c r="K1200" s="122">
        <f t="shared" si="590"/>
        <v>0</v>
      </c>
      <c r="L1200" s="122">
        <f t="shared" si="590"/>
        <v>0</v>
      </c>
      <c r="M1200" s="122">
        <f t="shared" si="590"/>
        <v>0</v>
      </c>
      <c r="N1200" s="122">
        <f t="shared" si="590"/>
        <v>0</v>
      </c>
      <c r="O1200" s="122">
        <f t="shared" si="590"/>
        <v>0</v>
      </c>
      <c r="P1200" s="122">
        <f t="shared" si="590"/>
        <v>0</v>
      </c>
      <c r="Q1200" s="122">
        <f t="shared" si="590"/>
        <v>0</v>
      </c>
      <c r="R1200" s="122">
        <f t="shared" si="590"/>
        <v>0</v>
      </c>
      <c r="S1200" s="122">
        <f t="shared" si="590"/>
        <v>0</v>
      </c>
      <c r="T1200" s="122">
        <f t="shared" si="590"/>
        <v>0</v>
      </c>
      <c r="U1200" s="122">
        <f t="shared" si="590"/>
        <v>0</v>
      </c>
      <c r="V1200" s="122">
        <f t="shared" si="590"/>
        <v>0</v>
      </c>
      <c r="W1200" s="122">
        <f t="shared" si="590"/>
        <v>0</v>
      </c>
      <c r="X1200" s="122">
        <f t="shared" si="590"/>
        <v>0</v>
      </c>
      <c r="Y1200" s="122">
        <f t="shared" si="590"/>
        <v>0</v>
      </c>
      <c r="Z1200" s="122">
        <f t="shared" si="590"/>
        <v>0</v>
      </c>
      <c r="AA1200" s="122">
        <f t="shared" si="590"/>
        <v>0</v>
      </c>
      <c r="AB1200" s="122">
        <f t="shared" si="590"/>
        <v>0</v>
      </c>
      <c r="AC1200" s="122">
        <f t="shared" si="590"/>
        <v>0</v>
      </c>
      <c r="AD1200" s="119">
        <f t="shared" si="590"/>
        <v>0</v>
      </c>
      <c r="AE1200" s="204">
        <f t="shared" si="590"/>
        <v>0</v>
      </c>
    </row>
    <row r="1201" spans="1:31" s="110" customFormat="1" ht="43.5" customHeight="1" x14ac:dyDescent="0.3">
      <c r="A1201" s="396"/>
      <c r="B1201" s="393"/>
      <c r="C1201" s="390"/>
      <c r="D1201" s="418"/>
      <c r="E1201" s="405"/>
      <c r="F1201" s="174" t="s">
        <v>380</v>
      </c>
      <c r="G1201" s="177"/>
      <c r="H1201" s="177"/>
      <c r="I1201" s="177"/>
      <c r="J1201" s="177"/>
      <c r="K1201" s="177"/>
      <c r="L1201" s="177"/>
      <c r="M1201" s="116"/>
      <c r="N1201" s="116"/>
      <c r="O1201" s="116"/>
      <c r="P1201" s="116"/>
      <c r="Q1201" s="116"/>
      <c r="R1201" s="116"/>
      <c r="S1201" s="116"/>
      <c r="T1201" s="116"/>
      <c r="U1201" s="116"/>
      <c r="V1201" s="116"/>
      <c r="W1201" s="116"/>
      <c r="X1201" s="116"/>
      <c r="Y1201" s="116"/>
      <c r="Z1201" s="116"/>
      <c r="AA1201" s="116"/>
      <c r="AB1201" s="116"/>
      <c r="AC1201" s="116"/>
      <c r="AD1201" s="177"/>
      <c r="AE1201" s="208"/>
    </row>
    <row r="1202" spans="1:31" s="110" customFormat="1" ht="46.5" customHeight="1" x14ac:dyDescent="0.3">
      <c r="A1202" s="394"/>
      <c r="B1202" s="391"/>
      <c r="C1202" s="388"/>
      <c r="D1202" s="416"/>
      <c r="E1202" s="403"/>
      <c r="F1202" s="170" t="s">
        <v>378</v>
      </c>
      <c r="G1202" s="184"/>
      <c r="H1202" s="125"/>
      <c r="I1202" s="125"/>
      <c r="J1202" s="125"/>
      <c r="K1202" s="125"/>
      <c r="L1202" s="125"/>
      <c r="M1202" s="125"/>
      <c r="N1202" s="125"/>
      <c r="O1202" s="125"/>
      <c r="P1202" s="125"/>
      <c r="Q1202" s="125"/>
      <c r="R1202" s="125"/>
      <c r="S1202" s="125"/>
      <c r="T1202" s="125"/>
      <c r="U1202" s="125"/>
      <c r="V1202" s="125"/>
      <c r="W1202" s="125"/>
      <c r="X1202" s="125"/>
      <c r="Y1202" s="125"/>
      <c r="Z1202" s="125"/>
      <c r="AA1202" s="125"/>
      <c r="AB1202" s="125"/>
      <c r="AC1202" s="125"/>
      <c r="AD1202" s="121"/>
      <c r="AE1202" s="205"/>
    </row>
    <row r="1203" spans="1:31" s="110" customFormat="1" ht="46.5" customHeight="1" x14ac:dyDescent="0.3">
      <c r="A1203" s="395"/>
      <c r="B1203" s="392"/>
      <c r="C1203" s="389"/>
      <c r="D1203" s="417"/>
      <c r="E1203" s="404"/>
      <c r="F1203" s="171" t="s">
        <v>379</v>
      </c>
      <c r="G1203" s="119">
        <f t="shared" ref="G1203:AE1203" si="591">G1204-G1202</f>
        <v>0</v>
      </c>
      <c r="H1203" s="122">
        <f t="shared" si="591"/>
        <v>0</v>
      </c>
      <c r="I1203" s="122">
        <f t="shared" si="591"/>
        <v>0</v>
      </c>
      <c r="J1203" s="122">
        <f t="shared" si="591"/>
        <v>0</v>
      </c>
      <c r="K1203" s="122">
        <f t="shared" si="591"/>
        <v>0</v>
      </c>
      <c r="L1203" s="122">
        <f t="shared" si="591"/>
        <v>0</v>
      </c>
      <c r="M1203" s="122">
        <f t="shared" si="591"/>
        <v>0</v>
      </c>
      <c r="N1203" s="122">
        <f t="shared" si="591"/>
        <v>0</v>
      </c>
      <c r="O1203" s="122">
        <f t="shared" si="591"/>
        <v>0</v>
      </c>
      <c r="P1203" s="122">
        <f t="shared" si="591"/>
        <v>0</v>
      </c>
      <c r="Q1203" s="122">
        <f t="shared" si="591"/>
        <v>0</v>
      </c>
      <c r="R1203" s="122">
        <f t="shared" si="591"/>
        <v>0</v>
      </c>
      <c r="S1203" s="122">
        <f t="shared" si="591"/>
        <v>0</v>
      </c>
      <c r="T1203" s="122">
        <f t="shared" si="591"/>
        <v>0</v>
      </c>
      <c r="U1203" s="122">
        <f t="shared" si="591"/>
        <v>0</v>
      </c>
      <c r="V1203" s="122">
        <f t="shared" si="591"/>
        <v>0</v>
      </c>
      <c r="W1203" s="122">
        <f t="shared" si="591"/>
        <v>0</v>
      </c>
      <c r="X1203" s="122">
        <f t="shared" si="591"/>
        <v>0</v>
      </c>
      <c r="Y1203" s="122">
        <f t="shared" si="591"/>
        <v>0</v>
      </c>
      <c r="Z1203" s="122">
        <f t="shared" si="591"/>
        <v>0</v>
      </c>
      <c r="AA1203" s="122">
        <f t="shared" si="591"/>
        <v>0</v>
      </c>
      <c r="AB1203" s="122">
        <f t="shared" si="591"/>
        <v>0</v>
      </c>
      <c r="AC1203" s="122">
        <f t="shared" si="591"/>
        <v>0</v>
      </c>
      <c r="AD1203" s="119">
        <f t="shared" si="591"/>
        <v>0</v>
      </c>
      <c r="AE1203" s="204">
        <f t="shared" si="591"/>
        <v>0</v>
      </c>
    </row>
    <row r="1204" spans="1:31" s="110" customFormat="1" ht="46.5" customHeight="1" x14ac:dyDescent="0.3">
      <c r="A1204" s="396"/>
      <c r="B1204" s="393"/>
      <c r="C1204" s="390"/>
      <c r="D1204" s="418"/>
      <c r="E1204" s="405"/>
      <c r="F1204" s="174" t="s">
        <v>380</v>
      </c>
      <c r="G1204" s="177"/>
      <c r="H1204" s="177"/>
      <c r="I1204" s="177"/>
      <c r="J1204" s="177"/>
      <c r="K1204" s="177"/>
      <c r="L1204" s="116"/>
      <c r="M1204" s="116"/>
      <c r="N1204" s="116"/>
      <c r="O1204" s="116"/>
      <c r="P1204" s="116"/>
      <c r="Q1204" s="116"/>
      <c r="R1204" s="116"/>
      <c r="S1204" s="116"/>
      <c r="T1204" s="116"/>
      <c r="U1204" s="116"/>
      <c r="V1204" s="116"/>
      <c r="W1204" s="116"/>
      <c r="X1204" s="116"/>
      <c r="Y1204" s="116"/>
      <c r="Z1204" s="116"/>
      <c r="AA1204" s="116"/>
      <c r="AB1204" s="116"/>
      <c r="AC1204" s="116"/>
      <c r="AD1204" s="177"/>
      <c r="AE1204" s="208"/>
    </row>
    <row r="1205" spans="1:31" s="110" customFormat="1" ht="40.5" customHeight="1" x14ac:dyDescent="0.3">
      <c r="A1205" s="394"/>
      <c r="B1205" s="391"/>
      <c r="C1205" s="388"/>
      <c r="D1205" s="416"/>
      <c r="E1205" s="403"/>
      <c r="F1205" s="170" t="s">
        <v>378</v>
      </c>
      <c r="G1205" s="184"/>
      <c r="H1205" s="125"/>
      <c r="I1205" s="125"/>
      <c r="J1205" s="125"/>
      <c r="K1205" s="125"/>
      <c r="L1205" s="125"/>
      <c r="M1205" s="125"/>
      <c r="N1205" s="125"/>
      <c r="O1205" s="125"/>
      <c r="P1205" s="125"/>
      <c r="Q1205" s="125"/>
      <c r="R1205" s="125"/>
      <c r="S1205" s="125"/>
      <c r="T1205" s="125"/>
      <c r="U1205" s="125"/>
      <c r="V1205" s="125"/>
      <c r="W1205" s="125"/>
      <c r="X1205" s="125"/>
      <c r="Y1205" s="125"/>
      <c r="Z1205" s="125"/>
      <c r="AA1205" s="125"/>
      <c r="AB1205" s="125"/>
      <c r="AC1205" s="125"/>
      <c r="AD1205" s="121"/>
      <c r="AE1205" s="205"/>
    </row>
    <row r="1206" spans="1:31" s="110" customFormat="1" ht="40.5" customHeight="1" x14ac:dyDescent="0.3">
      <c r="A1206" s="395"/>
      <c r="B1206" s="392"/>
      <c r="C1206" s="389"/>
      <c r="D1206" s="417"/>
      <c r="E1206" s="404"/>
      <c r="F1206" s="171" t="s">
        <v>379</v>
      </c>
      <c r="G1206" s="119">
        <f t="shared" ref="G1206:AE1206" si="592">G1207-G1205</f>
        <v>0</v>
      </c>
      <c r="H1206" s="122">
        <f t="shared" si="592"/>
        <v>0</v>
      </c>
      <c r="I1206" s="122">
        <f t="shared" si="592"/>
        <v>0</v>
      </c>
      <c r="J1206" s="122">
        <f t="shared" si="592"/>
        <v>0</v>
      </c>
      <c r="K1206" s="122">
        <f t="shared" si="592"/>
        <v>0</v>
      </c>
      <c r="L1206" s="122">
        <f t="shared" si="592"/>
        <v>0</v>
      </c>
      <c r="M1206" s="122">
        <f t="shared" si="592"/>
        <v>0</v>
      </c>
      <c r="N1206" s="122">
        <f t="shared" si="592"/>
        <v>0</v>
      </c>
      <c r="O1206" s="122">
        <f t="shared" si="592"/>
        <v>0</v>
      </c>
      <c r="P1206" s="122">
        <f t="shared" si="592"/>
        <v>0</v>
      </c>
      <c r="Q1206" s="122">
        <f t="shared" si="592"/>
        <v>0</v>
      </c>
      <c r="R1206" s="122">
        <f t="shared" si="592"/>
        <v>0</v>
      </c>
      <c r="S1206" s="122">
        <f t="shared" si="592"/>
        <v>0</v>
      </c>
      <c r="T1206" s="122">
        <f t="shared" si="592"/>
        <v>0</v>
      </c>
      <c r="U1206" s="122">
        <f t="shared" si="592"/>
        <v>0</v>
      </c>
      <c r="V1206" s="122">
        <f t="shared" si="592"/>
        <v>0</v>
      </c>
      <c r="W1206" s="122">
        <f t="shared" si="592"/>
        <v>0</v>
      </c>
      <c r="X1206" s="122">
        <f t="shared" si="592"/>
        <v>0</v>
      </c>
      <c r="Y1206" s="122">
        <f t="shared" si="592"/>
        <v>0</v>
      </c>
      <c r="Z1206" s="122">
        <f t="shared" si="592"/>
        <v>0</v>
      </c>
      <c r="AA1206" s="122">
        <f t="shared" si="592"/>
        <v>0</v>
      </c>
      <c r="AB1206" s="122">
        <f t="shared" si="592"/>
        <v>0</v>
      </c>
      <c r="AC1206" s="122">
        <f t="shared" si="592"/>
        <v>0</v>
      </c>
      <c r="AD1206" s="119">
        <f t="shared" si="592"/>
        <v>0</v>
      </c>
      <c r="AE1206" s="204">
        <f t="shared" si="592"/>
        <v>0</v>
      </c>
    </row>
    <row r="1207" spans="1:31" s="110" customFormat="1" ht="40.5" customHeight="1" x14ac:dyDescent="0.3">
      <c r="A1207" s="396"/>
      <c r="B1207" s="393"/>
      <c r="C1207" s="390"/>
      <c r="D1207" s="418"/>
      <c r="E1207" s="405"/>
      <c r="F1207" s="174" t="s">
        <v>380</v>
      </c>
      <c r="G1207" s="177"/>
      <c r="H1207" s="177"/>
      <c r="I1207" s="177"/>
      <c r="J1207" s="177"/>
      <c r="K1207" s="177"/>
      <c r="L1207" s="177"/>
      <c r="M1207" s="177"/>
      <c r="N1207" s="177"/>
      <c r="O1207" s="177"/>
      <c r="P1207" s="116"/>
      <c r="Q1207" s="116"/>
      <c r="R1207" s="116"/>
      <c r="S1207" s="116"/>
      <c r="T1207" s="116"/>
      <c r="U1207" s="116"/>
      <c r="V1207" s="116"/>
      <c r="W1207" s="116"/>
      <c r="X1207" s="116"/>
      <c r="Y1207" s="116"/>
      <c r="Z1207" s="116"/>
      <c r="AA1207" s="116"/>
      <c r="AB1207" s="116"/>
      <c r="AC1207" s="116"/>
      <c r="AD1207" s="177"/>
      <c r="AE1207" s="208"/>
    </row>
    <row r="1208" spans="1:31" s="110" customFormat="1" ht="68.25" customHeight="1" x14ac:dyDescent="0.3">
      <c r="A1208" s="394"/>
      <c r="B1208" s="391"/>
      <c r="C1208" s="388"/>
      <c r="D1208" s="416"/>
      <c r="E1208" s="403"/>
      <c r="F1208" s="170" t="s">
        <v>378</v>
      </c>
      <c r="G1208" s="184"/>
      <c r="H1208" s="125"/>
      <c r="I1208" s="125"/>
      <c r="J1208" s="125"/>
      <c r="K1208" s="125"/>
      <c r="L1208" s="125"/>
      <c r="M1208" s="125"/>
      <c r="N1208" s="125"/>
      <c r="O1208" s="125"/>
      <c r="P1208" s="125"/>
      <c r="Q1208" s="125"/>
      <c r="R1208" s="125"/>
      <c r="S1208" s="125"/>
      <c r="T1208" s="125"/>
      <c r="U1208" s="125"/>
      <c r="V1208" s="125"/>
      <c r="W1208" s="125"/>
      <c r="X1208" s="125"/>
      <c r="Y1208" s="125"/>
      <c r="Z1208" s="125"/>
      <c r="AA1208" s="125"/>
      <c r="AB1208" s="125"/>
      <c r="AC1208" s="125"/>
      <c r="AD1208" s="121"/>
      <c r="AE1208" s="205"/>
    </row>
    <row r="1209" spans="1:31" s="110" customFormat="1" ht="68.25" customHeight="1" x14ac:dyDescent="0.3">
      <c r="A1209" s="395"/>
      <c r="B1209" s="392"/>
      <c r="C1209" s="389"/>
      <c r="D1209" s="417"/>
      <c r="E1209" s="404"/>
      <c r="F1209" s="171" t="s">
        <v>379</v>
      </c>
      <c r="G1209" s="119">
        <f t="shared" ref="G1209:AE1209" si="593">G1210-G1208</f>
        <v>0</v>
      </c>
      <c r="H1209" s="122">
        <f t="shared" si="593"/>
        <v>0</v>
      </c>
      <c r="I1209" s="122">
        <f t="shared" si="593"/>
        <v>0</v>
      </c>
      <c r="J1209" s="122">
        <f t="shared" si="593"/>
        <v>0</v>
      </c>
      <c r="K1209" s="122">
        <f t="shared" si="593"/>
        <v>0</v>
      </c>
      <c r="L1209" s="122">
        <f t="shared" si="593"/>
        <v>0</v>
      </c>
      <c r="M1209" s="122">
        <f t="shared" si="593"/>
        <v>0</v>
      </c>
      <c r="N1209" s="122">
        <f t="shared" si="593"/>
        <v>0</v>
      </c>
      <c r="O1209" s="122">
        <f t="shared" si="593"/>
        <v>0</v>
      </c>
      <c r="P1209" s="122">
        <f t="shared" si="593"/>
        <v>0</v>
      </c>
      <c r="Q1209" s="122">
        <f t="shared" si="593"/>
        <v>0</v>
      </c>
      <c r="R1209" s="122">
        <f t="shared" si="593"/>
        <v>0</v>
      </c>
      <c r="S1209" s="122">
        <f t="shared" si="593"/>
        <v>0</v>
      </c>
      <c r="T1209" s="122">
        <f t="shared" si="593"/>
        <v>0</v>
      </c>
      <c r="U1209" s="122">
        <f t="shared" si="593"/>
        <v>0</v>
      </c>
      <c r="V1209" s="122">
        <f t="shared" si="593"/>
        <v>0</v>
      </c>
      <c r="W1209" s="122">
        <f t="shared" si="593"/>
        <v>0</v>
      </c>
      <c r="X1209" s="122">
        <f t="shared" si="593"/>
        <v>0</v>
      </c>
      <c r="Y1209" s="122">
        <f t="shared" si="593"/>
        <v>0</v>
      </c>
      <c r="Z1209" s="122">
        <f t="shared" si="593"/>
        <v>0</v>
      </c>
      <c r="AA1209" s="122">
        <f t="shared" si="593"/>
        <v>0</v>
      </c>
      <c r="AB1209" s="122">
        <f t="shared" si="593"/>
        <v>0</v>
      </c>
      <c r="AC1209" s="122">
        <f t="shared" si="593"/>
        <v>0</v>
      </c>
      <c r="AD1209" s="119">
        <f t="shared" si="593"/>
        <v>0</v>
      </c>
      <c r="AE1209" s="204">
        <f t="shared" si="593"/>
        <v>0</v>
      </c>
    </row>
    <row r="1210" spans="1:31" s="110" customFormat="1" ht="68.25" customHeight="1" x14ac:dyDescent="0.3">
      <c r="A1210" s="396"/>
      <c r="B1210" s="393"/>
      <c r="C1210" s="390"/>
      <c r="D1210" s="418"/>
      <c r="E1210" s="405"/>
      <c r="F1210" s="174" t="s">
        <v>380</v>
      </c>
      <c r="G1210" s="177"/>
      <c r="H1210" s="177"/>
      <c r="I1210" s="177"/>
      <c r="J1210" s="177"/>
      <c r="K1210" s="177"/>
      <c r="L1210" s="177"/>
      <c r="M1210" s="177"/>
      <c r="N1210" s="177"/>
      <c r="O1210" s="177"/>
      <c r="P1210" s="116"/>
      <c r="Q1210" s="116"/>
      <c r="R1210" s="116"/>
      <c r="S1210" s="116"/>
      <c r="T1210" s="116"/>
      <c r="U1210" s="116"/>
      <c r="V1210" s="116"/>
      <c r="W1210" s="116"/>
      <c r="X1210" s="116"/>
      <c r="Y1210" s="116"/>
      <c r="Z1210" s="116"/>
      <c r="AA1210" s="116"/>
      <c r="AB1210" s="116"/>
      <c r="AC1210" s="116"/>
      <c r="AD1210" s="177"/>
      <c r="AE1210" s="208"/>
    </row>
    <row r="1211" spans="1:31" s="110" customFormat="1" ht="50.25" customHeight="1" x14ac:dyDescent="0.3">
      <c r="A1211" s="394"/>
      <c r="B1211" s="391"/>
      <c r="C1211" s="388"/>
      <c r="D1211" s="419"/>
      <c r="E1211" s="407"/>
      <c r="F1211" s="170" t="s">
        <v>378</v>
      </c>
      <c r="G1211" s="184"/>
      <c r="H1211" s="125"/>
      <c r="I1211" s="125"/>
      <c r="J1211" s="125"/>
      <c r="K1211" s="125"/>
      <c r="L1211" s="125"/>
      <c r="M1211" s="125"/>
      <c r="N1211" s="125"/>
      <c r="O1211" s="125"/>
      <c r="P1211" s="125"/>
      <c r="Q1211" s="125"/>
      <c r="R1211" s="125"/>
      <c r="S1211" s="125"/>
      <c r="T1211" s="125"/>
      <c r="U1211" s="125"/>
      <c r="V1211" s="125"/>
      <c r="W1211" s="125"/>
      <c r="X1211" s="125"/>
      <c r="Y1211" s="125"/>
      <c r="Z1211" s="125"/>
      <c r="AA1211" s="125"/>
      <c r="AB1211" s="125"/>
      <c r="AC1211" s="125"/>
      <c r="AD1211" s="121"/>
      <c r="AE1211" s="205"/>
    </row>
    <row r="1212" spans="1:31" s="110" customFormat="1" ht="50.25" customHeight="1" x14ac:dyDescent="0.3">
      <c r="A1212" s="395"/>
      <c r="B1212" s="392"/>
      <c r="C1212" s="389"/>
      <c r="D1212" s="420"/>
      <c r="E1212" s="408"/>
      <c r="F1212" s="171" t="s">
        <v>379</v>
      </c>
      <c r="G1212" s="119">
        <f t="shared" ref="G1212:AE1212" si="594">G1213-G1211</f>
        <v>0</v>
      </c>
      <c r="H1212" s="122">
        <f t="shared" si="594"/>
        <v>0</v>
      </c>
      <c r="I1212" s="122">
        <f t="shared" si="594"/>
        <v>0</v>
      </c>
      <c r="J1212" s="122">
        <f t="shared" si="594"/>
        <v>0</v>
      </c>
      <c r="K1212" s="122">
        <f t="shared" si="594"/>
        <v>0</v>
      </c>
      <c r="L1212" s="122">
        <f t="shared" si="594"/>
        <v>0</v>
      </c>
      <c r="M1212" s="122">
        <f t="shared" si="594"/>
        <v>0</v>
      </c>
      <c r="N1212" s="122">
        <f t="shared" si="594"/>
        <v>0</v>
      </c>
      <c r="O1212" s="122">
        <f t="shared" si="594"/>
        <v>0</v>
      </c>
      <c r="P1212" s="122">
        <f t="shared" si="594"/>
        <v>0</v>
      </c>
      <c r="Q1212" s="122">
        <f t="shared" si="594"/>
        <v>0</v>
      </c>
      <c r="R1212" s="122">
        <f t="shared" si="594"/>
        <v>0</v>
      </c>
      <c r="S1212" s="122">
        <f t="shared" si="594"/>
        <v>0</v>
      </c>
      <c r="T1212" s="122">
        <f t="shared" si="594"/>
        <v>0</v>
      </c>
      <c r="U1212" s="122">
        <f t="shared" si="594"/>
        <v>0</v>
      </c>
      <c r="V1212" s="122">
        <f t="shared" si="594"/>
        <v>0</v>
      </c>
      <c r="W1212" s="122">
        <f t="shared" si="594"/>
        <v>0</v>
      </c>
      <c r="X1212" s="122">
        <f t="shared" si="594"/>
        <v>0</v>
      </c>
      <c r="Y1212" s="122">
        <f t="shared" si="594"/>
        <v>0</v>
      </c>
      <c r="Z1212" s="122">
        <f t="shared" si="594"/>
        <v>0</v>
      </c>
      <c r="AA1212" s="122">
        <f t="shared" si="594"/>
        <v>0</v>
      </c>
      <c r="AB1212" s="122">
        <f t="shared" si="594"/>
        <v>0</v>
      </c>
      <c r="AC1212" s="122">
        <f t="shared" si="594"/>
        <v>0</v>
      </c>
      <c r="AD1212" s="119">
        <f t="shared" si="594"/>
        <v>0</v>
      </c>
      <c r="AE1212" s="204">
        <f t="shared" si="594"/>
        <v>0</v>
      </c>
    </row>
    <row r="1213" spans="1:31" s="110" customFormat="1" ht="50.25" customHeight="1" x14ac:dyDescent="0.3">
      <c r="A1213" s="396"/>
      <c r="B1213" s="393"/>
      <c r="C1213" s="390"/>
      <c r="D1213" s="421"/>
      <c r="E1213" s="409"/>
      <c r="F1213" s="174" t="s">
        <v>380</v>
      </c>
      <c r="G1213" s="177"/>
      <c r="H1213" s="177"/>
      <c r="I1213" s="177"/>
      <c r="J1213" s="177"/>
      <c r="K1213" s="177"/>
      <c r="L1213" s="177"/>
      <c r="M1213" s="177"/>
      <c r="N1213" s="116"/>
      <c r="O1213" s="116"/>
      <c r="P1213" s="116"/>
      <c r="Q1213" s="116"/>
      <c r="R1213" s="116"/>
      <c r="S1213" s="116"/>
      <c r="T1213" s="116"/>
      <c r="U1213" s="116"/>
      <c r="V1213" s="116"/>
      <c r="W1213" s="116"/>
      <c r="X1213" s="116"/>
      <c r="Y1213" s="116"/>
      <c r="Z1213" s="116"/>
      <c r="AA1213" s="116"/>
      <c r="AB1213" s="116"/>
      <c r="AC1213" s="116"/>
      <c r="AD1213" s="177"/>
      <c r="AE1213" s="208"/>
    </row>
    <row r="1214" spans="1:31" s="110" customFormat="1" ht="43.5" customHeight="1" x14ac:dyDescent="0.3">
      <c r="A1214" s="394"/>
      <c r="B1214" s="391"/>
      <c r="C1214" s="388"/>
      <c r="D1214" s="385"/>
      <c r="E1214" s="382"/>
      <c r="F1214" s="170" t="s">
        <v>378</v>
      </c>
      <c r="G1214" s="184"/>
      <c r="H1214" s="125"/>
      <c r="I1214" s="125"/>
      <c r="J1214" s="125"/>
      <c r="K1214" s="125"/>
      <c r="L1214" s="125"/>
      <c r="M1214" s="125"/>
      <c r="N1214" s="125"/>
      <c r="O1214" s="125"/>
      <c r="P1214" s="125"/>
      <c r="Q1214" s="125"/>
      <c r="R1214" s="125"/>
      <c r="S1214" s="125"/>
      <c r="T1214" s="125"/>
      <c r="U1214" s="125"/>
      <c r="V1214" s="125"/>
      <c r="W1214" s="125"/>
      <c r="X1214" s="125"/>
      <c r="Y1214" s="125"/>
      <c r="Z1214" s="125"/>
      <c r="AA1214" s="125"/>
      <c r="AB1214" s="125"/>
      <c r="AC1214" s="125"/>
      <c r="AD1214" s="121"/>
      <c r="AE1214" s="205"/>
    </row>
    <row r="1215" spans="1:31" s="110" customFormat="1" ht="43.5" customHeight="1" x14ac:dyDescent="0.3">
      <c r="A1215" s="395"/>
      <c r="B1215" s="392"/>
      <c r="C1215" s="389"/>
      <c r="D1215" s="386"/>
      <c r="E1215" s="383"/>
      <c r="F1215" s="171" t="s">
        <v>379</v>
      </c>
      <c r="G1215" s="119">
        <f t="shared" ref="G1215:AE1215" si="595">G1216-G1214</f>
        <v>0</v>
      </c>
      <c r="H1215" s="122">
        <f t="shared" si="595"/>
        <v>0</v>
      </c>
      <c r="I1215" s="122">
        <f t="shared" si="595"/>
        <v>0</v>
      </c>
      <c r="J1215" s="122">
        <f t="shared" si="595"/>
        <v>0</v>
      </c>
      <c r="K1215" s="122">
        <f t="shared" si="595"/>
        <v>0</v>
      </c>
      <c r="L1215" s="122">
        <f t="shared" si="595"/>
        <v>0</v>
      </c>
      <c r="M1215" s="122">
        <f t="shared" si="595"/>
        <v>0</v>
      </c>
      <c r="N1215" s="122">
        <f t="shared" si="595"/>
        <v>0</v>
      </c>
      <c r="O1215" s="122">
        <f t="shared" si="595"/>
        <v>0</v>
      </c>
      <c r="P1215" s="122">
        <f t="shared" si="595"/>
        <v>0</v>
      </c>
      <c r="Q1215" s="122">
        <f t="shared" si="595"/>
        <v>0</v>
      </c>
      <c r="R1215" s="122">
        <f t="shared" si="595"/>
        <v>0</v>
      </c>
      <c r="S1215" s="122">
        <f t="shared" si="595"/>
        <v>0</v>
      </c>
      <c r="T1215" s="122">
        <f t="shared" si="595"/>
        <v>0</v>
      </c>
      <c r="U1215" s="122">
        <f t="shared" si="595"/>
        <v>0</v>
      </c>
      <c r="V1215" s="122">
        <f t="shared" si="595"/>
        <v>0</v>
      </c>
      <c r="W1215" s="122">
        <f t="shared" si="595"/>
        <v>0</v>
      </c>
      <c r="X1215" s="122">
        <f t="shared" si="595"/>
        <v>0</v>
      </c>
      <c r="Y1215" s="122">
        <f t="shared" si="595"/>
        <v>0</v>
      </c>
      <c r="Z1215" s="122">
        <f t="shared" si="595"/>
        <v>0</v>
      </c>
      <c r="AA1215" s="122">
        <f t="shared" si="595"/>
        <v>0</v>
      </c>
      <c r="AB1215" s="122">
        <f t="shared" si="595"/>
        <v>0</v>
      </c>
      <c r="AC1215" s="122">
        <f t="shared" si="595"/>
        <v>0</v>
      </c>
      <c r="AD1215" s="119">
        <f t="shared" si="595"/>
        <v>0</v>
      </c>
      <c r="AE1215" s="204">
        <f t="shared" si="595"/>
        <v>0</v>
      </c>
    </row>
    <row r="1216" spans="1:31" s="110" customFormat="1" ht="43.5" customHeight="1" x14ac:dyDescent="0.3">
      <c r="A1216" s="396"/>
      <c r="B1216" s="393"/>
      <c r="C1216" s="390"/>
      <c r="D1216" s="387"/>
      <c r="E1216" s="384"/>
      <c r="F1216" s="174" t="s">
        <v>380</v>
      </c>
      <c r="G1216" s="177"/>
      <c r="H1216" s="177"/>
      <c r="I1216" s="177"/>
      <c r="J1216" s="177"/>
      <c r="K1216" s="177"/>
      <c r="L1216" s="177"/>
      <c r="M1216" s="116"/>
      <c r="N1216" s="116"/>
      <c r="O1216" s="116"/>
      <c r="P1216" s="116"/>
      <c r="Q1216" s="116"/>
      <c r="R1216" s="116"/>
      <c r="S1216" s="116"/>
      <c r="T1216" s="116"/>
      <c r="U1216" s="116"/>
      <c r="V1216" s="116"/>
      <c r="W1216" s="116"/>
      <c r="X1216" s="116"/>
      <c r="Y1216" s="116"/>
      <c r="Z1216" s="116"/>
      <c r="AA1216" s="116"/>
      <c r="AB1216" s="116"/>
      <c r="AC1216" s="116"/>
      <c r="AD1216" s="177"/>
      <c r="AE1216" s="208"/>
    </row>
    <row r="1217" spans="1:31" s="110" customFormat="1" ht="43.5" customHeight="1" x14ac:dyDescent="0.3">
      <c r="A1217" s="394"/>
      <c r="B1217" s="391"/>
      <c r="C1217" s="388"/>
      <c r="D1217" s="419"/>
      <c r="E1217" s="407"/>
      <c r="F1217" s="170" t="s">
        <v>378</v>
      </c>
      <c r="G1217" s="184"/>
      <c r="H1217" s="125"/>
      <c r="I1217" s="125"/>
      <c r="J1217" s="125"/>
      <c r="K1217" s="125"/>
      <c r="L1217" s="125"/>
      <c r="M1217" s="125"/>
      <c r="N1217" s="125"/>
      <c r="O1217" s="125"/>
      <c r="P1217" s="125"/>
      <c r="Q1217" s="125"/>
      <c r="R1217" s="125"/>
      <c r="S1217" s="125"/>
      <c r="T1217" s="125"/>
      <c r="U1217" s="125"/>
      <c r="V1217" s="125"/>
      <c r="W1217" s="125"/>
      <c r="X1217" s="125"/>
      <c r="Y1217" s="125"/>
      <c r="Z1217" s="125"/>
      <c r="AA1217" s="125"/>
      <c r="AB1217" s="125"/>
      <c r="AC1217" s="125"/>
      <c r="AD1217" s="121"/>
      <c r="AE1217" s="205"/>
    </row>
    <row r="1218" spans="1:31" s="110" customFormat="1" ht="43.5" customHeight="1" x14ac:dyDescent="0.3">
      <c r="A1218" s="395"/>
      <c r="B1218" s="392"/>
      <c r="C1218" s="389"/>
      <c r="D1218" s="420"/>
      <c r="E1218" s="408"/>
      <c r="F1218" s="171" t="s">
        <v>379</v>
      </c>
      <c r="G1218" s="119">
        <f t="shared" ref="G1218:AE1218" si="596">G1219-G1217</f>
        <v>0</v>
      </c>
      <c r="H1218" s="122">
        <f t="shared" si="596"/>
        <v>0</v>
      </c>
      <c r="I1218" s="122">
        <f t="shared" si="596"/>
        <v>0</v>
      </c>
      <c r="J1218" s="122">
        <f t="shared" si="596"/>
        <v>0</v>
      </c>
      <c r="K1218" s="122">
        <f t="shared" si="596"/>
        <v>0</v>
      </c>
      <c r="L1218" s="122">
        <f t="shared" si="596"/>
        <v>0</v>
      </c>
      <c r="M1218" s="122">
        <f t="shared" si="596"/>
        <v>0</v>
      </c>
      <c r="N1218" s="122">
        <f t="shared" si="596"/>
        <v>0</v>
      </c>
      <c r="O1218" s="122">
        <f t="shared" si="596"/>
        <v>0</v>
      </c>
      <c r="P1218" s="122">
        <f t="shared" si="596"/>
        <v>0</v>
      </c>
      <c r="Q1218" s="122">
        <f t="shared" si="596"/>
        <v>0</v>
      </c>
      <c r="R1218" s="122">
        <f t="shared" si="596"/>
        <v>0</v>
      </c>
      <c r="S1218" s="122">
        <f t="shared" si="596"/>
        <v>0</v>
      </c>
      <c r="T1218" s="122">
        <f t="shared" si="596"/>
        <v>0</v>
      </c>
      <c r="U1218" s="122">
        <f t="shared" si="596"/>
        <v>0</v>
      </c>
      <c r="V1218" s="122">
        <f t="shared" si="596"/>
        <v>0</v>
      </c>
      <c r="W1218" s="122">
        <f t="shared" si="596"/>
        <v>0</v>
      </c>
      <c r="X1218" s="122">
        <f t="shared" si="596"/>
        <v>0</v>
      </c>
      <c r="Y1218" s="122">
        <f t="shared" si="596"/>
        <v>0</v>
      </c>
      <c r="Z1218" s="122">
        <f t="shared" si="596"/>
        <v>0</v>
      </c>
      <c r="AA1218" s="122">
        <f t="shared" si="596"/>
        <v>0</v>
      </c>
      <c r="AB1218" s="122">
        <f t="shared" si="596"/>
        <v>0</v>
      </c>
      <c r="AC1218" s="122">
        <f t="shared" si="596"/>
        <v>0</v>
      </c>
      <c r="AD1218" s="119">
        <f t="shared" si="596"/>
        <v>0</v>
      </c>
      <c r="AE1218" s="204">
        <f t="shared" si="596"/>
        <v>0</v>
      </c>
    </row>
    <row r="1219" spans="1:31" s="110" customFormat="1" ht="43.5" customHeight="1" x14ac:dyDescent="0.3">
      <c r="A1219" s="396"/>
      <c r="B1219" s="393"/>
      <c r="C1219" s="390"/>
      <c r="D1219" s="421"/>
      <c r="E1219" s="409"/>
      <c r="F1219" s="174" t="s">
        <v>380</v>
      </c>
      <c r="G1219" s="177"/>
      <c r="H1219" s="177"/>
      <c r="I1219" s="177"/>
      <c r="J1219" s="177"/>
      <c r="K1219" s="177"/>
      <c r="L1219" s="116"/>
      <c r="M1219" s="116"/>
      <c r="N1219" s="116"/>
      <c r="O1219" s="116"/>
      <c r="P1219" s="116"/>
      <c r="Q1219" s="116"/>
      <c r="R1219" s="116"/>
      <c r="S1219" s="116"/>
      <c r="T1219" s="116"/>
      <c r="U1219" s="116"/>
      <c r="V1219" s="116"/>
      <c r="W1219" s="116"/>
      <c r="X1219" s="116"/>
      <c r="Y1219" s="116"/>
      <c r="Z1219" s="116"/>
      <c r="AA1219" s="116"/>
      <c r="AB1219" s="116"/>
      <c r="AC1219" s="116"/>
      <c r="AD1219" s="177"/>
      <c r="AE1219" s="208"/>
    </row>
    <row r="1220" spans="1:31" s="110" customFormat="1" ht="45" customHeight="1" x14ac:dyDescent="0.3">
      <c r="A1220" s="394"/>
      <c r="B1220" s="391"/>
      <c r="C1220" s="388"/>
      <c r="D1220" s="385"/>
      <c r="E1220" s="382"/>
      <c r="F1220" s="170" t="s">
        <v>378</v>
      </c>
      <c r="G1220" s="184"/>
      <c r="H1220" s="125"/>
      <c r="I1220" s="125"/>
      <c r="J1220" s="125"/>
      <c r="K1220" s="125"/>
      <c r="L1220" s="125"/>
      <c r="M1220" s="125"/>
      <c r="N1220" s="125"/>
      <c r="O1220" s="125"/>
      <c r="P1220" s="125"/>
      <c r="Q1220" s="125"/>
      <c r="R1220" s="125"/>
      <c r="S1220" s="125"/>
      <c r="T1220" s="125"/>
      <c r="U1220" s="125"/>
      <c r="V1220" s="125"/>
      <c r="W1220" s="125"/>
      <c r="X1220" s="125"/>
      <c r="Y1220" s="125"/>
      <c r="Z1220" s="125"/>
      <c r="AA1220" s="125"/>
      <c r="AB1220" s="125"/>
      <c r="AC1220" s="125"/>
      <c r="AD1220" s="121"/>
      <c r="AE1220" s="205"/>
    </row>
    <row r="1221" spans="1:31" s="110" customFormat="1" ht="45" customHeight="1" x14ac:dyDescent="0.3">
      <c r="A1221" s="395"/>
      <c r="B1221" s="392"/>
      <c r="C1221" s="389"/>
      <c r="D1221" s="386"/>
      <c r="E1221" s="383"/>
      <c r="F1221" s="171" t="s">
        <v>379</v>
      </c>
      <c r="G1221" s="119">
        <f t="shared" ref="G1221:AE1221" si="597">G1222-G1220</f>
        <v>0</v>
      </c>
      <c r="H1221" s="122">
        <f t="shared" si="597"/>
        <v>0</v>
      </c>
      <c r="I1221" s="122">
        <f t="shared" si="597"/>
        <v>0</v>
      </c>
      <c r="J1221" s="122">
        <f t="shared" si="597"/>
        <v>0</v>
      </c>
      <c r="K1221" s="122">
        <f t="shared" si="597"/>
        <v>0</v>
      </c>
      <c r="L1221" s="122">
        <f t="shared" si="597"/>
        <v>0</v>
      </c>
      <c r="M1221" s="122">
        <f t="shared" si="597"/>
        <v>0</v>
      </c>
      <c r="N1221" s="122">
        <f t="shared" si="597"/>
        <v>0</v>
      </c>
      <c r="O1221" s="122">
        <f t="shared" si="597"/>
        <v>0</v>
      </c>
      <c r="P1221" s="122">
        <f t="shared" si="597"/>
        <v>0</v>
      </c>
      <c r="Q1221" s="122">
        <f t="shared" si="597"/>
        <v>0</v>
      </c>
      <c r="R1221" s="122">
        <f t="shared" si="597"/>
        <v>0</v>
      </c>
      <c r="S1221" s="122">
        <f t="shared" si="597"/>
        <v>0</v>
      </c>
      <c r="T1221" s="122">
        <f t="shared" si="597"/>
        <v>0</v>
      </c>
      <c r="U1221" s="122">
        <f t="shared" si="597"/>
        <v>0</v>
      </c>
      <c r="V1221" s="122">
        <f t="shared" si="597"/>
        <v>0</v>
      </c>
      <c r="W1221" s="122">
        <f t="shared" si="597"/>
        <v>0</v>
      </c>
      <c r="X1221" s="122">
        <f t="shared" si="597"/>
        <v>0</v>
      </c>
      <c r="Y1221" s="122">
        <f t="shared" si="597"/>
        <v>0</v>
      </c>
      <c r="Z1221" s="122">
        <f t="shared" si="597"/>
        <v>0</v>
      </c>
      <c r="AA1221" s="122">
        <f t="shared" si="597"/>
        <v>0</v>
      </c>
      <c r="AB1221" s="122">
        <f t="shared" si="597"/>
        <v>0</v>
      </c>
      <c r="AC1221" s="122">
        <f t="shared" si="597"/>
        <v>0</v>
      </c>
      <c r="AD1221" s="119">
        <f t="shared" si="597"/>
        <v>0</v>
      </c>
      <c r="AE1221" s="204">
        <f t="shared" si="597"/>
        <v>0</v>
      </c>
    </row>
    <row r="1222" spans="1:31" s="110" customFormat="1" ht="45" customHeight="1" x14ac:dyDescent="0.3">
      <c r="A1222" s="396"/>
      <c r="B1222" s="393"/>
      <c r="C1222" s="390"/>
      <c r="D1222" s="387"/>
      <c r="E1222" s="384"/>
      <c r="F1222" s="174" t="s">
        <v>380</v>
      </c>
      <c r="G1222" s="177"/>
      <c r="H1222" s="177"/>
      <c r="I1222" s="177"/>
      <c r="J1222" s="116"/>
      <c r="K1222" s="116"/>
      <c r="L1222" s="116"/>
      <c r="M1222" s="116"/>
      <c r="N1222" s="116"/>
      <c r="O1222" s="116"/>
      <c r="P1222" s="116"/>
      <c r="Q1222" s="116"/>
      <c r="R1222" s="116"/>
      <c r="S1222" s="116"/>
      <c r="T1222" s="116"/>
      <c r="U1222" s="116"/>
      <c r="V1222" s="116"/>
      <c r="W1222" s="116"/>
      <c r="X1222" s="116"/>
      <c r="Y1222" s="116"/>
      <c r="Z1222" s="116"/>
      <c r="AA1222" s="116"/>
      <c r="AB1222" s="116"/>
      <c r="AC1222" s="116"/>
      <c r="AD1222" s="177"/>
      <c r="AE1222" s="208"/>
    </row>
    <row r="1223" spans="1:31" s="110" customFormat="1" ht="93" customHeight="1" x14ac:dyDescent="0.3">
      <c r="A1223" s="394"/>
      <c r="B1223" s="525"/>
      <c r="C1223" s="388"/>
      <c r="D1223" s="416"/>
      <c r="E1223" s="403"/>
      <c r="F1223" s="170" t="s">
        <v>378</v>
      </c>
      <c r="G1223" s="184"/>
      <c r="H1223" s="125"/>
      <c r="I1223" s="125"/>
      <c r="J1223" s="125"/>
      <c r="K1223" s="125"/>
      <c r="L1223" s="125"/>
      <c r="M1223" s="125"/>
      <c r="N1223" s="125"/>
      <c r="O1223" s="125"/>
      <c r="P1223" s="125"/>
      <c r="Q1223" s="125"/>
      <c r="R1223" s="125"/>
      <c r="S1223" s="125"/>
      <c r="T1223" s="125"/>
      <c r="U1223" s="125"/>
      <c r="V1223" s="125"/>
      <c r="W1223" s="125"/>
      <c r="X1223" s="125"/>
      <c r="Y1223" s="125"/>
      <c r="Z1223" s="125"/>
      <c r="AA1223" s="125"/>
      <c r="AB1223" s="125"/>
      <c r="AC1223" s="125"/>
      <c r="AD1223" s="125"/>
      <c r="AE1223" s="205"/>
    </row>
    <row r="1224" spans="1:31" s="110" customFormat="1" ht="93" customHeight="1" x14ac:dyDescent="0.3">
      <c r="A1224" s="395"/>
      <c r="B1224" s="525"/>
      <c r="C1224" s="389"/>
      <c r="D1224" s="417"/>
      <c r="E1224" s="404"/>
      <c r="F1224" s="171" t="s">
        <v>379</v>
      </c>
      <c r="G1224" s="119">
        <f t="shared" ref="G1224:AE1224" si="598">G1225-G1223</f>
        <v>0</v>
      </c>
      <c r="H1224" s="122">
        <f t="shared" si="598"/>
        <v>0</v>
      </c>
      <c r="I1224" s="122">
        <f t="shared" si="598"/>
        <v>0</v>
      </c>
      <c r="J1224" s="122">
        <f t="shared" si="598"/>
        <v>0</v>
      </c>
      <c r="K1224" s="122">
        <f t="shared" si="598"/>
        <v>0</v>
      </c>
      <c r="L1224" s="122">
        <f t="shared" si="598"/>
        <v>0</v>
      </c>
      <c r="M1224" s="122">
        <f t="shared" si="598"/>
        <v>0</v>
      </c>
      <c r="N1224" s="122">
        <f t="shared" si="598"/>
        <v>0</v>
      </c>
      <c r="O1224" s="122">
        <f t="shared" si="598"/>
        <v>0</v>
      </c>
      <c r="P1224" s="122">
        <f t="shared" si="598"/>
        <v>0</v>
      </c>
      <c r="Q1224" s="122">
        <f t="shared" si="598"/>
        <v>0</v>
      </c>
      <c r="R1224" s="122">
        <f t="shared" si="598"/>
        <v>0</v>
      </c>
      <c r="S1224" s="122">
        <f t="shared" si="598"/>
        <v>0</v>
      </c>
      <c r="T1224" s="122">
        <f t="shared" si="598"/>
        <v>0</v>
      </c>
      <c r="U1224" s="122">
        <f t="shared" si="598"/>
        <v>0</v>
      </c>
      <c r="V1224" s="122">
        <f t="shared" si="598"/>
        <v>0</v>
      </c>
      <c r="W1224" s="122">
        <f t="shared" si="598"/>
        <v>0</v>
      </c>
      <c r="X1224" s="122">
        <f t="shared" si="598"/>
        <v>0</v>
      </c>
      <c r="Y1224" s="122">
        <f t="shared" si="598"/>
        <v>0</v>
      </c>
      <c r="Z1224" s="122">
        <f t="shared" si="598"/>
        <v>0</v>
      </c>
      <c r="AA1224" s="122">
        <f t="shared" si="598"/>
        <v>0</v>
      </c>
      <c r="AB1224" s="122">
        <f t="shared" si="598"/>
        <v>0</v>
      </c>
      <c r="AC1224" s="122">
        <f t="shared" si="598"/>
        <v>0</v>
      </c>
      <c r="AD1224" s="122">
        <f t="shared" si="598"/>
        <v>0</v>
      </c>
      <c r="AE1224" s="204">
        <f t="shared" si="598"/>
        <v>0</v>
      </c>
    </row>
    <row r="1225" spans="1:31" s="110" customFormat="1" ht="93" customHeight="1" x14ac:dyDescent="0.3">
      <c r="A1225" s="396"/>
      <c r="B1225" s="525"/>
      <c r="C1225" s="390"/>
      <c r="D1225" s="418"/>
      <c r="E1225" s="405"/>
      <c r="F1225" s="174" t="s">
        <v>380</v>
      </c>
      <c r="G1225" s="177"/>
      <c r="H1225" s="177"/>
      <c r="I1225" s="177"/>
      <c r="J1225" s="177"/>
      <c r="K1225" s="177"/>
      <c r="L1225" s="177"/>
      <c r="M1225" s="177"/>
      <c r="N1225" s="177"/>
      <c r="O1225" s="177"/>
      <c r="P1225" s="177"/>
      <c r="Q1225" s="177"/>
      <c r="R1225" s="177"/>
      <c r="S1225" s="177"/>
      <c r="T1225" s="177"/>
      <c r="U1225" s="177"/>
      <c r="V1225" s="177"/>
      <c r="W1225" s="177"/>
      <c r="X1225" s="177"/>
      <c r="Y1225" s="177"/>
      <c r="Z1225" s="177"/>
      <c r="AA1225" s="177"/>
      <c r="AB1225" s="177"/>
      <c r="AC1225" s="177"/>
      <c r="AD1225" s="177"/>
      <c r="AE1225" s="208"/>
    </row>
    <row r="1226" spans="1:31" s="110" customFormat="1" ht="49.5" customHeight="1" x14ac:dyDescent="0.3">
      <c r="A1226" s="394"/>
      <c r="B1226" s="391"/>
      <c r="C1226" s="388"/>
      <c r="D1226" s="419"/>
      <c r="E1226" s="407"/>
      <c r="F1226" s="170" t="s">
        <v>378</v>
      </c>
      <c r="G1226" s="184"/>
      <c r="H1226" s="125"/>
      <c r="I1226" s="125"/>
      <c r="J1226" s="125"/>
      <c r="K1226" s="125"/>
      <c r="L1226" s="125"/>
      <c r="M1226" s="125"/>
      <c r="N1226" s="125"/>
      <c r="O1226" s="125"/>
      <c r="P1226" s="125"/>
      <c r="Q1226" s="125"/>
      <c r="R1226" s="125"/>
      <c r="S1226" s="125"/>
      <c r="T1226" s="125"/>
      <c r="U1226" s="125"/>
      <c r="V1226" s="125"/>
      <c r="W1226" s="125"/>
      <c r="X1226" s="125"/>
      <c r="Y1226" s="125"/>
      <c r="Z1226" s="125"/>
      <c r="AA1226" s="125"/>
      <c r="AB1226" s="125"/>
      <c r="AC1226" s="125"/>
      <c r="AD1226" s="121"/>
      <c r="AE1226" s="205"/>
    </row>
    <row r="1227" spans="1:31" s="110" customFormat="1" ht="49.5" customHeight="1" x14ac:dyDescent="0.3">
      <c r="A1227" s="395"/>
      <c r="B1227" s="392"/>
      <c r="C1227" s="389"/>
      <c r="D1227" s="420"/>
      <c r="E1227" s="408"/>
      <c r="F1227" s="171" t="s">
        <v>379</v>
      </c>
      <c r="G1227" s="119">
        <f t="shared" ref="G1227:AE1227" si="599">G1228-G1226</f>
        <v>0</v>
      </c>
      <c r="H1227" s="122">
        <f t="shared" si="599"/>
        <v>0</v>
      </c>
      <c r="I1227" s="122">
        <f t="shared" si="599"/>
        <v>0</v>
      </c>
      <c r="J1227" s="122">
        <f t="shared" si="599"/>
        <v>0</v>
      </c>
      <c r="K1227" s="122">
        <f t="shared" si="599"/>
        <v>0</v>
      </c>
      <c r="L1227" s="122">
        <f t="shared" si="599"/>
        <v>0</v>
      </c>
      <c r="M1227" s="122">
        <f t="shared" si="599"/>
        <v>0</v>
      </c>
      <c r="N1227" s="122">
        <f t="shared" si="599"/>
        <v>0</v>
      </c>
      <c r="O1227" s="122">
        <f t="shared" si="599"/>
        <v>0</v>
      </c>
      <c r="P1227" s="122">
        <f t="shared" si="599"/>
        <v>0</v>
      </c>
      <c r="Q1227" s="122">
        <f t="shared" si="599"/>
        <v>0</v>
      </c>
      <c r="R1227" s="122">
        <f t="shared" si="599"/>
        <v>0</v>
      </c>
      <c r="S1227" s="122">
        <f t="shared" si="599"/>
        <v>0</v>
      </c>
      <c r="T1227" s="122">
        <f t="shared" si="599"/>
        <v>0</v>
      </c>
      <c r="U1227" s="122">
        <f t="shared" si="599"/>
        <v>0</v>
      </c>
      <c r="V1227" s="122">
        <f t="shared" si="599"/>
        <v>0</v>
      </c>
      <c r="W1227" s="122">
        <f t="shared" si="599"/>
        <v>0</v>
      </c>
      <c r="X1227" s="122">
        <f t="shared" si="599"/>
        <v>0</v>
      </c>
      <c r="Y1227" s="122">
        <f t="shared" si="599"/>
        <v>0</v>
      </c>
      <c r="Z1227" s="122">
        <f t="shared" si="599"/>
        <v>0</v>
      </c>
      <c r="AA1227" s="122">
        <f t="shared" si="599"/>
        <v>0</v>
      </c>
      <c r="AB1227" s="122">
        <f t="shared" si="599"/>
        <v>0</v>
      </c>
      <c r="AC1227" s="122">
        <f t="shared" si="599"/>
        <v>0</v>
      </c>
      <c r="AD1227" s="119">
        <f t="shared" si="599"/>
        <v>0</v>
      </c>
      <c r="AE1227" s="204">
        <f t="shared" si="599"/>
        <v>0</v>
      </c>
    </row>
    <row r="1228" spans="1:31" s="110" customFormat="1" ht="49.5" customHeight="1" x14ac:dyDescent="0.3">
      <c r="A1228" s="396"/>
      <c r="B1228" s="393"/>
      <c r="C1228" s="390"/>
      <c r="D1228" s="421"/>
      <c r="E1228" s="409"/>
      <c r="F1228" s="174" t="s">
        <v>380</v>
      </c>
      <c r="G1228" s="177"/>
      <c r="H1228" s="177"/>
      <c r="I1228" s="177"/>
      <c r="J1228" s="177"/>
      <c r="K1228" s="177"/>
      <c r="L1228" s="177"/>
      <c r="M1228" s="177"/>
      <c r="N1228" s="116"/>
      <c r="O1228" s="116"/>
      <c r="P1228" s="116"/>
      <c r="Q1228" s="116"/>
      <c r="R1228" s="116"/>
      <c r="S1228" s="116"/>
      <c r="T1228" s="116"/>
      <c r="U1228" s="116"/>
      <c r="V1228" s="116"/>
      <c r="W1228" s="116"/>
      <c r="X1228" s="116"/>
      <c r="Y1228" s="116"/>
      <c r="Z1228" s="116"/>
      <c r="AA1228" s="116"/>
      <c r="AB1228" s="116"/>
      <c r="AC1228" s="116"/>
      <c r="AD1228" s="177"/>
      <c r="AE1228" s="208"/>
    </row>
    <row r="1229" spans="1:31" s="110" customFormat="1" ht="49.5" customHeight="1" x14ac:dyDescent="0.3">
      <c r="A1229" s="394"/>
      <c r="B1229" s="391"/>
      <c r="C1229" s="388"/>
      <c r="D1229" s="416"/>
      <c r="E1229" s="403"/>
      <c r="F1229" s="170" t="s">
        <v>378</v>
      </c>
      <c r="G1229" s="184"/>
      <c r="H1229" s="125"/>
      <c r="I1229" s="125"/>
      <c r="J1229" s="125"/>
      <c r="K1229" s="125"/>
      <c r="L1229" s="125"/>
      <c r="M1229" s="125"/>
      <c r="N1229" s="125"/>
      <c r="O1229" s="125"/>
      <c r="P1229" s="125"/>
      <c r="Q1229" s="125"/>
      <c r="R1229" s="125"/>
      <c r="S1229" s="125"/>
      <c r="T1229" s="125"/>
      <c r="U1229" s="125"/>
      <c r="V1229" s="125"/>
      <c r="W1229" s="125"/>
      <c r="X1229" s="125"/>
      <c r="Y1229" s="125"/>
      <c r="Z1229" s="125"/>
      <c r="AA1229" s="125"/>
      <c r="AB1229" s="125"/>
      <c r="AC1229" s="125"/>
      <c r="AD1229" s="121"/>
      <c r="AE1229" s="205"/>
    </row>
    <row r="1230" spans="1:31" s="110" customFormat="1" ht="49.5" customHeight="1" x14ac:dyDescent="0.3">
      <c r="A1230" s="395"/>
      <c r="B1230" s="392"/>
      <c r="C1230" s="389"/>
      <c r="D1230" s="417"/>
      <c r="E1230" s="404"/>
      <c r="F1230" s="171" t="s">
        <v>379</v>
      </c>
      <c r="G1230" s="119">
        <f t="shared" ref="G1230:AE1230" si="600">G1231-G1229</f>
        <v>0</v>
      </c>
      <c r="H1230" s="122">
        <f t="shared" si="600"/>
        <v>0</v>
      </c>
      <c r="I1230" s="122">
        <f t="shared" si="600"/>
        <v>0</v>
      </c>
      <c r="J1230" s="122">
        <f t="shared" si="600"/>
        <v>0</v>
      </c>
      <c r="K1230" s="122">
        <f t="shared" si="600"/>
        <v>0</v>
      </c>
      <c r="L1230" s="122">
        <f t="shared" si="600"/>
        <v>0</v>
      </c>
      <c r="M1230" s="122">
        <f t="shared" si="600"/>
        <v>0</v>
      </c>
      <c r="N1230" s="122">
        <f t="shared" si="600"/>
        <v>0</v>
      </c>
      <c r="O1230" s="122">
        <f t="shared" si="600"/>
        <v>0</v>
      </c>
      <c r="P1230" s="122">
        <f t="shared" si="600"/>
        <v>0</v>
      </c>
      <c r="Q1230" s="122">
        <f t="shared" si="600"/>
        <v>0</v>
      </c>
      <c r="R1230" s="122">
        <f t="shared" si="600"/>
        <v>0</v>
      </c>
      <c r="S1230" s="122">
        <f t="shared" si="600"/>
        <v>0</v>
      </c>
      <c r="T1230" s="122">
        <f t="shared" si="600"/>
        <v>0</v>
      </c>
      <c r="U1230" s="122">
        <f t="shared" si="600"/>
        <v>0</v>
      </c>
      <c r="V1230" s="122">
        <f t="shared" si="600"/>
        <v>0</v>
      </c>
      <c r="W1230" s="122">
        <f t="shared" si="600"/>
        <v>0</v>
      </c>
      <c r="X1230" s="122">
        <f t="shared" si="600"/>
        <v>0</v>
      </c>
      <c r="Y1230" s="122">
        <f t="shared" si="600"/>
        <v>0</v>
      </c>
      <c r="Z1230" s="122">
        <f t="shared" si="600"/>
        <v>0</v>
      </c>
      <c r="AA1230" s="122">
        <f t="shared" si="600"/>
        <v>0</v>
      </c>
      <c r="AB1230" s="122">
        <f t="shared" si="600"/>
        <v>0</v>
      </c>
      <c r="AC1230" s="122">
        <f t="shared" si="600"/>
        <v>0</v>
      </c>
      <c r="AD1230" s="119">
        <f t="shared" si="600"/>
        <v>0</v>
      </c>
      <c r="AE1230" s="204">
        <f t="shared" si="600"/>
        <v>0</v>
      </c>
    </row>
    <row r="1231" spans="1:31" s="110" customFormat="1" ht="49.5" customHeight="1" x14ac:dyDescent="0.3">
      <c r="A1231" s="396"/>
      <c r="B1231" s="393"/>
      <c r="C1231" s="390"/>
      <c r="D1231" s="418"/>
      <c r="E1231" s="405"/>
      <c r="F1231" s="174" t="s">
        <v>380</v>
      </c>
      <c r="G1231" s="177"/>
      <c r="H1231" s="177"/>
      <c r="I1231" s="177"/>
      <c r="J1231" s="177"/>
      <c r="K1231" s="177"/>
      <c r="L1231" s="177"/>
      <c r="M1231" s="177"/>
      <c r="N1231" s="177"/>
      <c r="O1231" s="177"/>
      <c r="P1231" s="177"/>
      <c r="Q1231" s="177"/>
      <c r="R1231" s="177"/>
      <c r="S1231" s="177"/>
      <c r="T1231" s="177"/>
      <c r="U1231" s="177"/>
      <c r="V1231" s="177"/>
      <c r="W1231" s="177"/>
      <c r="X1231" s="177"/>
      <c r="Y1231" s="177"/>
      <c r="Z1231" s="177"/>
      <c r="AA1231" s="177"/>
      <c r="AB1231" s="177"/>
      <c r="AC1231" s="177"/>
      <c r="AD1231" s="177"/>
      <c r="AE1231" s="177"/>
    </row>
    <row r="1232" spans="1:31" s="110" customFormat="1" ht="49.5" customHeight="1" x14ac:dyDescent="0.3">
      <c r="A1232" s="394"/>
      <c r="B1232" s="391"/>
      <c r="C1232" s="388"/>
      <c r="D1232" s="416"/>
      <c r="E1232" s="403"/>
      <c r="F1232" s="170" t="s">
        <v>378</v>
      </c>
      <c r="G1232" s="184"/>
      <c r="H1232" s="125"/>
      <c r="I1232" s="125"/>
      <c r="J1232" s="125"/>
      <c r="K1232" s="125"/>
      <c r="L1232" s="125"/>
      <c r="M1232" s="125"/>
      <c r="N1232" s="125"/>
      <c r="O1232" s="125"/>
      <c r="P1232" s="125"/>
      <c r="Q1232" s="125"/>
      <c r="R1232" s="125"/>
      <c r="S1232" s="125"/>
      <c r="T1232" s="125"/>
      <c r="U1232" s="125"/>
      <c r="V1232" s="125"/>
      <c r="W1232" s="125"/>
      <c r="X1232" s="125"/>
      <c r="Y1232" s="125"/>
      <c r="Z1232" s="125"/>
      <c r="AA1232" s="125"/>
      <c r="AB1232" s="125"/>
      <c r="AC1232" s="125"/>
      <c r="AD1232" s="121"/>
      <c r="AE1232" s="205"/>
    </row>
    <row r="1233" spans="1:31" s="110" customFormat="1" ht="49.5" customHeight="1" x14ac:dyDescent="0.3">
      <c r="A1233" s="395"/>
      <c r="B1233" s="392"/>
      <c r="C1233" s="389"/>
      <c r="D1233" s="417"/>
      <c r="E1233" s="404"/>
      <c r="F1233" s="171" t="s">
        <v>379</v>
      </c>
      <c r="G1233" s="119">
        <f t="shared" ref="G1233:AE1233" si="601">G1234-G1232</f>
        <v>0</v>
      </c>
      <c r="H1233" s="122">
        <f t="shared" si="601"/>
        <v>0</v>
      </c>
      <c r="I1233" s="122">
        <f t="shared" si="601"/>
        <v>0</v>
      </c>
      <c r="J1233" s="122">
        <f t="shared" si="601"/>
        <v>0</v>
      </c>
      <c r="K1233" s="122">
        <f t="shared" si="601"/>
        <v>0</v>
      </c>
      <c r="L1233" s="122">
        <f t="shared" si="601"/>
        <v>0</v>
      </c>
      <c r="M1233" s="122">
        <f t="shared" si="601"/>
        <v>0</v>
      </c>
      <c r="N1233" s="122">
        <f t="shared" si="601"/>
        <v>0</v>
      </c>
      <c r="O1233" s="122">
        <f t="shared" si="601"/>
        <v>0</v>
      </c>
      <c r="P1233" s="122">
        <f t="shared" si="601"/>
        <v>0</v>
      </c>
      <c r="Q1233" s="122">
        <f t="shared" si="601"/>
        <v>0</v>
      </c>
      <c r="R1233" s="122">
        <f t="shared" si="601"/>
        <v>0</v>
      </c>
      <c r="S1233" s="122">
        <f t="shared" si="601"/>
        <v>0</v>
      </c>
      <c r="T1233" s="122">
        <f t="shared" si="601"/>
        <v>0</v>
      </c>
      <c r="U1233" s="122">
        <f t="shared" si="601"/>
        <v>0</v>
      </c>
      <c r="V1233" s="122">
        <f t="shared" si="601"/>
        <v>0</v>
      </c>
      <c r="W1233" s="122">
        <f t="shared" si="601"/>
        <v>0</v>
      </c>
      <c r="X1233" s="122">
        <f t="shared" si="601"/>
        <v>0</v>
      </c>
      <c r="Y1233" s="122">
        <f t="shared" si="601"/>
        <v>0</v>
      </c>
      <c r="Z1233" s="122">
        <f t="shared" si="601"/>
        <v>0</v>
      </c>
      <c r="AA1233" s="122">
        <f t="shared" si="601"/>
        <v>0</v>
      </c>
      <c r="AB1233" s="122">
        <f t="shared" si="601"/>
        <v>0</v>
      </c>
      <c r="AC1233" s="122">
        <f t="shared" si="601"/>
        <v>0</v>
      </c>
      <c r="AD1233" s="119">
        <f t="shared" si="601"/>
        <v>0</v>
      </c>
      <c r="AE1233" s="204">
        <f t="shared" si="601"/>
        <v>0</v>
      </c>
    </row>
    <row r="1234" spans="1:31" s="110" customFormat="1" ht="67.5" customHeight="1" x14ac:dyDescent="0.3">
      <c r="A1234" s="396"/>
      <c r="B1234" s="393"/>
      <c r="C1234" s="390"/>
      <c r="D1234" s="418"/>
      <c r="E1234" s="405"/>
      <c r="F1234" s="174" t="s">
        <v>380</v>
      </c>
      <c r="G1234" s="177"/>
      <c r="H1234" s="177"/>
      <c r="I1234" s="177"/>
      <c r="J1234" s="177"/>
      <c r="K1234" s="177"/>
      <c r="L1234" s="177"/>
      <c r="M1234" s="116"/>
      <c r="N1234" s="116"/>
      <c r="O1234" s="116"/>
      <c r="P1234" s="116"/>
      <c r="Q1234" s="116"/>
      <c r="R1234" s="116"/>
      <c r="S1234" s="116"/>
      <c r="T1234" s="116"/>
      <c r="U1234" s="116"/>
      <c r="V1234" s="116"/>
      <c r="W1234" s="116"/>
      <c r="X1234" s="116"/>
      <c r="Y1234" s="116"/>
      <c r="Z1234" s="116"/>
      <c r="AA1234" s="116"/>
      <c r="AB1234" s="116"/>
      <c r="AC1234" s="116"/>
      <c r="AD1234" s="177"/>
      <c r="AE1234" s="208"/>
    </row>
    <row r="1235" spans="1:31" s="110" customFormat="1" ht="67.5" customHeight="1" x14ac:dyDescent="0.3">
      <c r="A1235" s="394"/>
      <c r="B1235" s="391"/>
      <c r="C1235" s="388"/>
      <c r="D1235" s="416"/>
      <c r="E1235" s="403"/>
      <c r="F1235" s="170" t="s">
        <v>378</v>
      </c>
      <c r="G1235" s="184"/>
      <c r="H1235" s="125"/>
      <c r="I1235" s="125"/>
      <c r="J1235" s="125"/>
      <c r="K1235" s="125"/>
      <c r="L1235" s="125"/>
      <c r="M1235" s="125"/>
      <c r="N1235" s="125"/>
      <c r="O1235" s="125"/>
      <c r="P1235" s="125"/>
      <c r="Q1235" s="125"/>
      <c r="R1235" s="125"/>
      <c r="S1235" s="125"/>
      <c r="T1235" s="125"/>
      <c r="U1235" s="125"/>
      <c r="V1235" s="125"/>
      <c r="W1235" s="125"/>
      <c r="X1235" s="125"/>
      <c r="Y1235" s="125"/>
      <c r="Z1235" s="125"/>
      <c r="AA1235" s="125"/>
      <c r="AB1235" s="125"/>
      <c r="AC1235" s="125"/>
      <c r="AD1235" s="121"/>
      <c r="AE1235" s="205"/>
    </row>
    <row r="1236" spans="1:31" s="110" customFormat="1" ht="67.5" customHeight="1" x14ac:dyDescent="0.3">
      <c r="A1236" s="395"/>
      <c r="B1236" s="392"/>
      <c r="C1236" s="389"/>
      <c r="D1236" s="417"/>
      <c r="E1236" s="404"/>
      <c r="F1236" s="171" t="s">
        <v>379</v>
      </c>
      <c r="G1236" s="119">
        <f t="shared" ref="G1236:AE1236" si="602">G1237-G1235</f>
        <v>0</v>
      </c>
      <c r="H1236" s="122">
        <f t="shared" si="602"/>
        <v>0</v>
      </c>
      <c r="I1236" s="122">
        <f t="shared" si="602"/>
        <v>0</v>
      </c>
      <c r="J1236" s="122">
        <f t="shared" si="602"/>
        <v>0</v>
      </c>
      <c r="K1236" s="122">
        <f t="shared" si="602"/>
        <v>0</v>
      </c>
      <c r="L1236" s="122">
        <f t="shared" si="602"/>
        <v>0</v>
      </c>
      <c r="M1236" s="122">
        <f t="shared" si="602"/>
        <v>0</v>
      </c>
      <c r="N1236" s="122">
        <f t="shared" si="602"/>
        <v>0</v>
      </c>
      <c r="O1236" s="122">
        <f t="shared" si="602"/>
        <v>0</v>
      </c>
      <c r="P1236" s="122">
        <f t="shared" si="602"/>
        <v>0</v>
      </c>
      <c r="Q1236" s="122">
        <f t="shared" si="602"/>
        <v>0</v>
      </c>
      <c r="R1236" s="122">
        <f t="shared" si="602"/>
        <v>0</v>
      </c>
      <c r="S1236" s="122">
        <f t="shared" si="602"/>
        <v>0</v>
      </c>
      <c r="T1236" s="122">
        <f t="shared" si="602"/>
        <v>0</v>
      </c>
      <c r="U1236" s="122">
        <f t="shared" si="602"/>
        <v>0</v>
      </c>
      <c r="V1236" s="122">
        <f t="shared" si="602"/>
        <v>0</v>
      </c>
      <c r="W1236" s="122">
        <f t="shared" si="602"/>
        <v>0</v>
      </c>
      <c r="X1236" s="122">
        <f t="shared" si="602"/>
        <v>0</v>
      </c>
      <c r="Y1236" s="122">
        <f t="shared" si="602"/>
        <v>0</v>
      </c>
      <c r="Z1236" s="122">
        <f t="shared" si="602"/>
        <v>0</v>
      </c>
      <c r="AA1236" s="122">
        <f t="shared" si="602"/>
        <v>0</v>
      </c>
      <c r="AB1236" s="122">
        <f t="shared" si="602"/>
        <v>0</v>
      </c>
      <c r="AC1236" s="122">
        <f t="shared" si="602"/>
        <v>0</v>
      </c>
      <c r="AD1236" s="119">
        <f t="shared" si="602"/>
        <v>0</v>
      </c>
      <c r="AE1236" s="204">
        <f t="shared" si="602"/>
        <v>0</v>
      </c>
    </row>
    <row r="1237" spans="1:31" s="110" customFormat="1" ht="67.5" customHeight="1" x14ac:dyDescent="0.3">
      <c r="A1237" s="396"/>
      <c r="B1237" s="393"/>
      <c r="C1237" s="390"/>
      <c r="D1237" s="418"/>
      <c r="E1237" s="405"/>
      <c r="F1237" s="174" t="s">
        <v>380</v>
      </c>
      <c r="G1237" s="177"/>
      <c r="H1237" s="177"/>
      <c r="I1237" s="177"/>
      <c r="J1237" s="177"/>
      <c r="K1237" s="177"/>
      <c r="L1237" s="177"/>
      <c r="M1237" s="177"/>
      <c r="N1237" s="116"/>
      <c r="O1237" s="116"/>
      <c r="P1237" s="116"/>
      <c r="Q1237" s="116"/>
      <c r="R1237" s="116"/>
      <c r="S1237" s="116"/>
      <c r="T1237" s="116"/>
      <c r="U1237" s="116"/>
      <c r="V1237" s="116"/>
      <c r="W1237" s="116"/>
      <c r="X1237" s="116"/>
      <c r="Y1237" s="116"/>
      <c r="Z1237" s="116"/>
      <c r="AA1237" s="116"/>
      <c r="AB1237" s="116"/>
      <c r="AC1237" s="116"/>
      <c r="AD1237" s="177"/>
      <c r="AE1237" s="208"/>
    </row>
    <row r="1238" spans="1:31" s="110" customFormat="1" ht="49.5" customHeight="1" x14ac:dyDescent="0.3">
      <c r="A1238" s="394"/>
      <c r="B1238" s="391"/>
      <c r="C1238" s="388"/>
      <c r="D1238" s="416"/>
      <c r="E1238" s="403"/>
      <c r="F1238" s="170" t="s">
        <v>378</v>
      </c>
      <c r="G1238" s="184"/>
      <c r="H1238" s="125"/>
      <c r="I1238" s="125"/>
      <c r="J1238" s="125"/>
      <c r="K1238" s="125"/>
      <c r="L1238" s="125"/>
      <c r="M1238" s="125"/>
      <c r="N1238" s="125"/>
      <c r="O1238" s="125"/>
      <c r="P1238" s="125"/>
      <c r="Q1238" s="125"/>
      <c r="R1238" s="125"/>
      <c r="S1238" s="125"/>
      <c r="T1238" s="125"/>
      <c r="U1238" s="125"/>
      <c r="V1238" s="125"/>
      <c r="W1238" s="125"/>
      <c r="X1238" s="125"/>
      <c r="Y1238" s="125"/>
      <c r="Z1238" s="125"/>
      <c r="AA1238" s="125"/>
      <c r="AB1238" s="125"/>
      <c r="AC1238" s="125"/>
      <c r="AD1238" s="121"/>
      <c r="AE1238" s="205"/>
    </row>
    <row r="1239" spans="1:31" s="110" customFormat="1" ht="49.5" customHeight="1" x14ac:dyDescent="0.3">
      <c r="A1239" s="395"/>
      <c r="B1239" s="392"/>
      <c r="C1239" s="389"/>
      <c r="D1239" s="417"/>
      <c r="E1239" s="404"/>
      <c r="F1239" s="171" t="s">
        <v>379</v>
      </c>
      <c r="G1239" s="119">
        <f t="shared" ref="G1239:AE1239" si="603">G1240-G1238</f>
        <v>0</v>
      </c>
      <c r="H1239" s="122">
        <f t="shared" si="603"/>
        <v>0</v>
      </c>
      <c r="I1239" s="122">
        <f t="shared" si="603"/>
        <v>0</v>
      </c>
      <c r="J1239" s="122">
        <f t="shared" si="603"/>
        <v>0</v>
      </c>
      <c r="K1239" s="122">
        <f t="shared" si="603"/>
        <v>0</v>
      </c>
      <c r="L1239" s="122">
        <f t="shared" si="603"/>
        <v>0</v>
      </c>
      <c r="M1239" s="122">
        <f t="shared" si="603"/>
        <v>0</v>
      </c>
      <c r="N1239" s="122">
        <f t="shared" si="603"/>
        <v>0</v>
      </c>
      <c r="O1239" s="122">
        <f t="shared" si="603"/>
        <v>0</v>
      </c>
      <c r="P1239" s="122">
        <f t="shared" si="603"/>
        <v>0</v>
      </c>
      <c r="Q1239" s="122">
        <f t="shared" si="603"/>
        <v>0</v>
      </c>
      <c r="R1239" s="122">
        <f t="shared" si="603"/>
        <v>0</v>
      </c>
      <c r="S1239" s="122">
        <f t="shared" si="603"/>
        <v>0</v>
      </c>
      <c r="T1239" s="122">
        <f t="shared" si="603"/>
        <v>0</v>
      </c>
      <c r="U1239" s="122">
        <f t="shared" si="603"/>
        <v>0</v>
      </c>
      <c r="V1239" s="122">
        <f t="shared" si="603"/>
        <v>0</v>
      </c>
      <c r="W1239" s="122">
        <f t="shared" si="603"/>
        <v>0</v>
      </c>
      <c r="X1239" s="122">
        <f t="shared" si="603"/>
        <v>0</v>
      </c>
      <c r="Y1239" s="122">
        <f t="shared" si="603"/>
        <v>0</v>
      </c>
      <c r="Z1239" s="122">
        <f t="shared" si="603"/>
        <v>0</v>
      </c>
      <c r="AA1239" s="122">
        <f t="shared" si="603"/>
        <v>0</v>
      </c>
      <c r="AB1239" s="122">
        <f t="shared" si="603"/>
        <v>0</v>
      </c>
      <c r="AC1239" s="122">
        <f t="shared" si="603"/>
        <v>0</v>
      </c>
      <c r="AD1239" s="119">
        <f t="shared" si="603"/>
        <v>0</v>
      </c>
      <c r="AE1239" s="204">
        <f t="shared" si="603"/>
        <v>0</v>
      </c>
    </row>
    <row r="1240" spans="1:31" s="110" customFormat="1" ht="49.5" customHeight="1" x14ac:dyDescent="0.3">
      <c r="A1240" s="396"/>
      <c r="B1240" s="393"/>
      <c r="C1240" s="390"/>
      <c r="D1240" s="418"/>
      <c r="E1240" s="405"/>
      <c r="F1240" s="174" t="s">
        <v>380</v>
      </c>
      <c r="G1240" s="177"/>
      <c r="H1240" s="177"/>
      <c r="I1240" s="177"/>
      <c r="J1240" s="177"/>
      <c r="K1240" s="177"/>
      <c r="L1240" s="116"/>
      <c r="M1240" s="116"/>
      <c r="N1240" s="116"/>
      <c r="O1240" s="116"/>
      <c r="P1240" s="116"/>
      <c r="Q1240" s="116"/>
      <c r="R1240" s="116"/>
      <c r="S1240" s="116"/>
      <c r="T1240" s="116"/>
      <c r="U1240" s="116"/>
      <c r="V1240" s="116"/>
      <c r="W1240" s="116"/>
      <c r="X1240" s="116"/>
      <c r="Y1240" s="116"/>
      <c r="Z1240" s="116"/>
      <c r="AA1240" s="116"/>
      <c r="AB1240" s="116"/>
      <c r="AC1240" s="116"/>
      <c r="AD1240" s="177"/>
      <c r="AE1240" s="208"/>
    </row>
    <row r="1241" spans="1:31" s="110" customFormat="1" ht="52.5" customHeight="1" x14ac:dyDescent="0.3">
      <c r="A1241" s="394"/>
      <c r="B1241" s="391"/>
      <c r="C1241" s="388"/>
      <c r="D1241" s="416"/>
      <c r="E1241" s="403"/>
      <c r="F1241" s="170" t="s">
        <v>378</v>
      </c>
      <c r="G1241" s="184"/>
      <c r="H1241" s="125"/>
      <c r="I1241" s="125"/>
      <c r="J1241" s="125"/>
      <c r="K1241" s="125"/>
      <c r="L1241" s="125"/>
      <c r="M1241" s="125"/>
      <c r="N1241" s="125"/>
      <c r="O1241" s="125"/>
      <c r="P1241" s="125"/>
      <c r="Q1241" s="125"/>
      <c r="R1241" s="125"/>
      <c r="S1241" s="125"/>
      <c r="T1241" s="125"/>
      <c r="U1241" s="125"/>
      <c r="V1241" s="125"/>
      <c r="W1241" s="125"/>
      <c r="X1241" s="125"/>
      <c r="Y1241" s="125"/>
      <c r="Z1241" s="125"/>
      <c r="AA1241" s="125"/>
      <c r="AB1241" s="125"/>
      <c r="AC1241" s="125"/>
      <c r="AD1241" s="121"/>
      <c r="AE1241" s="205"/>
    </row>
    <row r="1242" spans="1:31" s="110" customFormat="1" ht="52.5" customHeight="1" x14ac:dyDescent="0.3">
      <c r="A1242" s="395"/>
      <c r="B1242" s="392"/>
      <c r="C1242" s="389"/>
      <c r="D1242" s="417"/>
      <c r="E1242" s="404"/>
      <c r="F1242" s="171" t="s">
        <v>379</v>
      </c>
      <c r="G1242" s="119">
        <f t="shared" ref="G1242:AE1242" si="604">G1243-G1241</f>
        <v>0</v>
      </c>
      <c r="H1242" s="122">
        <f t="shared" si="604"/>
        <v>0</v>
      </c>
      <c r="I1242" s="122">
        <f t="shared" si="604"/>
        <v>0</v>
      </c>
      <c r="J1242" s="122">
        <f t="shared" si="604"/>
        <v>0</v>
      </c>
      <c r="K1242" s="122">
        <f t="shared" si="604"/>
        <v>0</v>
      </c>
      <c r="L1242" s="122">
        <f t="shared" si="604"/>
        <v>0</v>
      </c>
      <c r="M1242" s="122">
        <f t="shared" si="604"/>
        <v>0</v>
      </c>
      <c r="N1242" s="122">
        <f t="shared" si="604"/>
        <v>0</v>
      </c>
      <c r="O1242" s="122">
        <f t="shared" si="604"/>
        <v>0</v>
      </c>
      <c r="P1242" s="122">
        <f t="shared" si="604"/>
        <v>0</v>
      </c>
      <c r="Q1242" s="122">
        <f t="shared" si="604"/>
        <v>0</v>
      </c>
      <c r="R1242" s="122">
        <f t="shared" si="604"/>
        <v>0</v>
      </c>
      <c r="S1242" s="122">
        <f t="shared" si="604"/>
        <v>0</v>
      </c>
      <c r="T1242" s="122">
        <f t="shared" si="604"/>
        <v>0</v>
      </c>
      <c r="U1242" s="122">
        <f t="shared" si="604"/>
        <v>0</v>
      </c>
      <c r="V1242" s="122">
        <f t="shared" si="604"/>
        <v>0</v>
      </c>
      <c r="W1242" s="122">
        <f t="shared" si="604"/>
        <v>0</v>
      </c>
      <c r="X1242" s="122">
        <f t="shared" si="604"/>
        <v>0</v>
      </c>
      <c r="Y1242" s="122">
        <f t="shared" si="604"/>
        <v>0</v>
      </c>
      <c r="Z1242" s="122">
        <f t="shared" si="604"/>
        <v>0</v>
      </c>
      <c r="AA1242" s="122">
        <f t="shared" si="604"/>
        <v>0</v>
      </c>
      <c r="AB1242" s="122">
        <f t="shared" si="604"/>
        <v>0</v>
      </c>
      <c r="AC1242" s="122">
        <f t="shared" si="604"/>
        <v>0</v>
      </c>
      <c r="AD1242" s="119">
        <f t="shared" si="604"/>
        <v>0</v>
      </c>
      <c r="AE1242" s="204">
        <f t="shared" si="604"/>
        <v>0</v>
      </c>
    </row>
    <row r="1243" spans="1:31" s="110" customFormat="1" ht="52.5" customHeight="1" x14ac:dyDescent="0.3">
      <c r="A1243" s="396"/>
      <c r="B1243" s="393"/>
      <c r="C1243" s="390"/>
      <c r="D1243" s="418"/>
      <c r="E1243" s="405"/>
      <c r="F1243" s="174" t="s">
        <v>380</v>
      </c>
      <c r="G1243" s="177"/>
      <c r="H1243" s="177"/>
      <c r="I1243" s="177"/>
      <c r="J1243" s="177"/>
      <c r="K1243" s="177"/>
      <c r="L1243" s="177"/>
      <c r="M1243" s="116"/>
      <c r="N1243" s="116"/>
      <c r="O1243" s="116"/>
      <c r="P1243" s="116"/>
      <c r="Q1243" s="116"/>
      <c r="R1243" s="116"/>
      <c r="S1243" s="116"/>
      <c r="T1243" s="116"/>
      <c r="U1243" s="116"/>
      <c r="V1243" s="116"/>
      <c r="W1243" s="116"/>
      <c r="X1243" s="116"/>
      <c r="Y1243" s="116"/>
      <c r="Z1243" s="116"/>
      <c r="AA1243" s="116"/>
      <c r="AB1243" s="116"/>
      <c r="AC1243" s="116"/>
      <c r="AD1243" s="177"/>
      <c r="AE1243" s="208"/>
    </row>
    <row r="1244" spans="1:31" s="110" customFormat="1" ht="55.5" customHeight="1" x14ac:dyDescent="0.3">
      <c r="A1244" s="394"/>
      <c r="B1244" s="391"/>
      <c r="C1244" s="388"/>
      <c r="D1244" s="416"/>
      <c r="E1244" s="403"/>
      <c r="F1244" s="170" t="s">
        <v>378</v>
      </c>
      <c r="G1244" s="184"/>
      <c r="H1244" s="125"/>
      <c r="I1244" s="125"/>
      <c r="J1244" s="125"/>
      <c r="K1244" s="125"/>
      <c r="L1244" s="125"/>
      <c r="M1244" s="125"/>
      <c r="N1244" s="125"/>
      <c r="O1244" s="125"/>
      <c r="P1244" s="125"/>
      <c r="Q1244" s="125"/>
      <c r="R1244" s="125"/>
      <c r="S1244" s="125"/>
      <c r="T1244" s="125"/>
      <c r="U1244" s="125"/>
      <c r="V1244" s="125"/>
      <c r="W1244" s="125"/>
      <c r="X1244" s="125"/>
      <c r="Y1244" s="125"/>
      <c r="Z1244" s="125"/>
      <c r="AA1244" s="125"/>
      <c r="AB1244" s="125"/>
      <c r="AC1244" s="125"/>
      <c r="AD1244" s="121"/>
      <c r="AE1244" s="205"/>
    </row>
    <row r="1245" spans="1:31" s="110" customFormat="1" ht="55.5" customHeight="1" x14ac:dyDescent="0.3">
      <c r="A1245" s="395"/>
      <c r="B1245" s="392"/>
      <c r="C1245" s="389"/>
      <c r="D1245" s="417"/>
      <c r="E1245" s="404"/>
      <c r="F1245" s="171" t="s">
        <v>379</v>
      </c>
      <c r="G1245" s="119">
        <f t="shared" ref="G1245:AE1245" si="605">G1246-G1244</f>
        <v>0</v>
      </c>
      <c r="H1245" s="122">
        <f t="shared" si="605"/>
        <v>0</v>
      </c>
      <c r="I1245" s="122">
        <f t="shared" si="605"/>
        <v>0</v>
      </c>
      <c r="J1245" s="122">
        <f t="shared" si="605"/>
        <v>0</v>
      </c>
      <c r="K1245" s="122">
        <f t="shared" si="605"/>
        <v>0</v>
      </c>
      <c r="L1245" s="122">
        <f t="shared" si="605"/>
        <v>0</v>
      </c>
      <c r="M1245" s="122">
        <f t="shared" si="605"/>
        <v>0</v>
      </c>
      <c r="N1245" s="122">
        <f t="shared" si="605"/>
        <v>0</v>
      </c>
      <c r="O1245" s="122">
        <f t="shared" si="605"/>
        <v>0</v>
      </c>
      <c r="P1245" s="122">
        <f t="shared" si="605"/>
        <v>0</v>
      </c>
      <c r="Q1245" s="122">
        <f t="shared" si="605"/>
        <v>0</v>
      </c>
      <c r="R1245" s="122">
        <f t="shared" si="605"/>
        <v>0</v>
      </c>
      <c r="S1245" s="122">
        <f t="shared" si="605"/>
        <v>0</v>
      </c>
      <c r="T1245" s="122">
        <f t="shared" si="605"/>
        <v>0</v>
      </c>
      <c r="U1245" s="122">
        <f t="shared" si="605"/>
        <v>0</v>
      </c>
      <c r="V1245" s="122">
        <f t="shared" si="605"/>
        <v>0</v>
      </c>
      <c r="W1245" s="122">
        <f t="shared" si="605"/>
        <v>0</v>
      </c>
      <c r="X1245" s="122">
        <f t="shared" si="605"/>
        <v>0</v>
      </c>
      <c r="Y1245" s="122">
        <f t="shared" si="605"/>
        <v>0</v>
      </c>
      <c r="Z1245" s="122">
        <f t="shared" si="605"/>
        <v>0</v>
      </c>
      <c r="AA1245" s="122">
        <f t="shared" si="605"/>
        <v>0</v>
      </c>
      <c r="AB1245" s="122">
        <f t="shared" si="605"/>
        <v>0</v>
      </c>
      <c r="AC1245" s="122">
        <f t="shared" si="605"/>
        <v>0</v>
      </c>
      <c r="AD1245" s="119">
        <f t="shared" si="605"/>
        <v>0</v>
      </c>
      <c r="AE1245" s="204">
        <f t="shared" si="605"/>
        <v>0</v>
      </c>
    </row>
    <row r="1246" spans="1:31" s="110" customFormat="1" ht="55.5" customHeight="1" x14ac:dyDescent="0.3">
      <c r="A1246" s="396"/>
      <c r="B1246" s="393"/>
      <c r="C1246" s="390"/>
      <c r="D1246" s="418"/>
      <c r="E1246" s="405"/>
      <c r="F1246" s="174" t="s">
        <v>380</v>
      </c>
      <c r="G1246" s="177"/>
      <c r="H1246" s="177"/>
      <c r="I1246" s="177"/>
      <c r="J1246" s="177"/>
      <c r="K1246" s="177"/>
      <c r="L1246" s="177"/>
      <c r="M1246" s="177"/>
      <c r="N1246" s="177"/>
      <c r="O1246" s="116"/>
      <c r="P1246" s="116"/>
      <c r="Q1246" s="116"/>
      <c r="R1246" s="116"/>
      <c r="S1246" s="116"/>
      <c r="T1246" s="116"/>
      <c r="U1246" s="116"/>
      <c r="V1246" s="116"/>
      <c r="W1246" s="116"/>
      <c r="X1246" s="116"/>
      <c r="Y1246" s="116"/>
      <c r="Z1246" s="116"/>
      <c r="AA1246" s="116"/>
      <c r="AB1246" s="116"/>
      <c r="AC1246" s="116"/>
      <c r="AD1246" s="177"/>
      <c r="AE1246" s="208"/>
    </row>
    <row r="1247" spans="1:31" s="110" customFormat="1" ht="55.5" customHeight="1" x14ac:dyDescent="0.3">
      <c r="A1247" s="394"/>
      <c r="B1247" s="391"/>
      <c r="C1247" s="388"/>
      <c r="D1247" s="416"/>
      <c r="E1247" s="403"/>
      <c r="F1247" s="170" t="s">
        <v>378</v>
      </c>
      <c r="G1247" s="184"/>
      <c r="H1247" s="125"/>
      <c r="I1247" s="125"/>
      <c r="J1247" s="125"/>
      <c r="K1247" s="125"/>
      <c r="L1247" s="125"/>
      <c r="M1247" s="125"/>
      <c r="N1247" s="125"/>
      <c r="O1247" s="125"/>
      <c r="P1247" s="125"/>
      <c r="Q1247" s="125"/>
      <c r="R1247" s="125"/>
      <c r="S1247" s="125"/>
      <c r="T1247" s="125"/>
      <c r="U1247" s="125"/>
      <c r="V1247" s="125"/>
      <c r="W1247" s="125"/>
      <c r="X1247" s="125"/>
      <c r="Y1247" s="125"/>
      <c r="Z1247" s="125"/>
      <c r="AA1247" s="125"/>
      <c r="AB1247" s="125"/>
      <c r="AC1247" s="125"/>
      <c r="AD1247" s="121"/>
      <c r="AE1247" s="205"/>
    </row>
    <row r="1248" spans="1:31" s="110" customFormat="1" ht="55.5" customHeight="1" x14ac:dyDescent="0.3">
      <c r="A1248" s="395"/>
      <c r="B1248" s="392"/>
      <c r="C1248" s="389"/>
      <c r="D1248" s="417"/>
      <c r="E1248" s="404"/>
      <c r="F1248" s="171" t="s">
        <v>379</v>
      </c>
      <c r="G1248" s="119">
        <f t="shared" ref="G1248:AE1248" si="606">G1249-G1247</f>
        <v>0</v>
      </c>
      <c r="H1248" s="122">
        <f t="shared" si="606"/>
        <v>0</v>
      </c>
      <c r="I1248" s="122">
        <f t="shared" si="606"/>
        <v>0</v>
      </c>
      <c r="J1248" s="122">
        <f t="shared" si="606"/>
        <v>0</v>
      </c>
      <c r="K1248" s="122">
        <f t="shared" si="606"/>
        <v>0</v>
      </c>
      <c r="L1248" s="122">
        <f t="shared" si="606"/>
        <v>0</v>
      </c>
      <c r="M1248" s="122">
        <f t="shared" si="606"/>
        <v>0</v>
      </c>
      <c r="N1248" s="122">
        <f t="shared" si="606"/>
        <v>0</v>
      </c>
      <c r="O1248" s="122">
        <f t="shared" si="606"/>
        <v>0</v>
      </c>
      <c r="P1248" s="122">
        <f t="shared" si="606"/>
        <v>0</v>
      </c>
      <c r="Q1248" s="122">
        <f t="shared" si="606"/>
        <v>0</v>
      </c>
      <c r="R1248" s="122">
        <f t="shared" si="606"/>
        <v>0</v>
      </c>
      <c r="S1248" s="122">
        <f t="shared" si="606"/>
        <v>0</v>
      </c>
      <c r="T1248" s="122">
        <f t="shared" si="606"/>
        <v>0</v>
      </c>
      <c r="U1248" s="122">
        <f t="shared" si="606"/>
        <v>0</v>
      </c>
      <c r="V1248" s="122">
        <f t="shared" si="606"/>
        <v>0</v>
      </c>
      <c r="W1248" s="122">
        <f t="shared" si="606"/>
        <v>0</v>
      </c>
      <c r="X1248" s="122">
        <f t="shared" si="606"/>
        <v>0</v>
      </c>
      <c r="Y1248" s="122">
        <f t="shared" si="606"/>
        <v>0</v>
      </c>
      <c r="Z1248" s="122">
        <f t="shared" si="606"/>
        <v>0</v>
      </c>
      <c r="AA1248" s="122">
        <f t="shared" si="606"/>
        <v>0</v>
      </c>
      <c r="AB1248" s="122">
        <f t="shared" si="606"/>
        <v>0</v>
      </c>
      <c r="AC1248" s="122">
        <f t="shared" si="606"/>
        <v>0</v>
      </c>
      <c r="AD1248" s="119">
        <f t="shared" si="606"/>
        <v>0</v>
      </c>
      <c r="AE1248" s="204">
        <f t="shared" si="606"/>
        <v>0</v>
      </c>
    </row>
    <row r="1249" spans="1:31" s="110" customFormat="1" ht="55.5" customHeight="1" x14ac:dyDescent="0.3">
      <c r="A1249" s="396"/>
      <c r="B1249" s="393"/>
      <c r="C1249" s="390"/>
      <c r="D1249" s="418"/>
      <c r="E1249" s="405"/>
      <c r="F1249" s="174" t="s">
        <v>380</v>
      </c>
      <c r="G1249" s="177"/>
      <c r="H1249" s="177"/>
      <c r="I1249" s="177"/>
      <c r="J1249" s="177"/>
      <c r="K1249" s="177"/>
      <c r="L1249" s="177"/>
      <c r="M1249" s="116"/>
      <c r="N1249" s="116"/>
      <c r="O1249" s="116"/>
      <c r="P1249" s="116"/>
      <c r="Q1249" s="116"/>
      <c r="R1249" s="116"/>
      <c r="S1249" s="116"/>
      <c r="T1249" s="116"/>
      <c r="U1249" s="116"/>
      <c r="V1249" s="116"/>
      <c r="W1249" s="116"/>
      <c r="X1249" s="116"/>
      <c r="Y1249" s="116"/>
      <c r="Z1249" s="116"/>
      <c r="AA1249" s="116"/>
      <c r="AB1249" s="116"/>
      <c r="AC1249" s="116"/>
      <c r="AD1249" s="177"/>
      <c r="AE1249" s="208"/>
    </row>
    <row r="1250" spans="1:31" s="110" customFormat="1" ht="40.5" customHeight="1" x14ac:dyDescent="0.3">
      <c r="A1250" s="394"/>
      <c r="B1250" s="391"/>
      <c r="C1250" s="388"/>
      <c r="D1250" s="416"/>
      <c r="E1250" s="403"/>
      <c r="F1250" s="170" t="s">
        <v>378</v>
      </c>
      <c r="G1250" s="184"/>
      <c r="H1250" s="125"/>
      <c r="I1250" s="125"/>
      <c r="J1250" s="125"/>
      <c r="K1250" s="125"/>
      <c r="L1250" s="125"/>
      <c r="M1250" s="125"/>
      <c r="N1250" s="125"/>
      <c r="O1250" s="125"/>
      <c r="P1250" s="125"/>
      <c r="Q1250" s="125"/>
      <c r="R1250" s="125"/>
      <c r="S1250" s="125"/>
      <c r="T1250" s="125"/>
      <c r="U1250" s="125"/>
      <c r="V1250" s="125"/>
      <c r="W1250" s="125"/>
      <c r="X1250" s="125"/>
      <c r="Y1250" s="125"/>
      <c r="Z1250" s="125"/>
      <c r="AA1250" s="125"/>
      <c r="AB1250" s="125"/>
      <c r="AC1250" s="125"/>
      <c r="AD1250" s="121"/>
      <c r="AE1250" s="205"/>
    </row>
    <row r="1251" spans="1:31" s="110" customFormat="1" ht="40.5" customHeight="1" x14ac:dyDescent="0.3">
      <c r="A1251" s="395"/>
      <c r="B1251" s="392"/>
      <c r="C1251" s="389"/>
      <c r="D1251" s="417"/>
      <c r="E1251" s="404"/>
      <c r="F1251" s="171" t="s">
        <v>379</v>
      </c>
      <c r="G1251" s="119">
        <f t="shared" ref="G1251:AE1251" si="607">G1252-G1250</f>
        <v>0</v>
      </c>
      <c r="H1251" s="122">
        <f t="shared" si="607"/>
        <v>0</v>
      </c>
      <c r="I1251" s="122">
        <f t="shared" si="607"/>
        <v>0</v>
      </c>
      <c r="J1251" s="122">
        <f t="shared" si="607"/>
        <v>0</v>
      </c>
      <c r="K1251" s="122">
        <f t="shared" si="607"/>
        <v>0</v>
      </c>
      <c r="L1251" s="122">
        <f t="shared" si="607"/>
        <v>0</v>
      </c>
      <c r="M1251" s="122">
        <f t="shared" si="607"/>
        <v>0</v>
      </c>
      <c r="N1251" s="122">
        <f t="shared" si="607"/>
        <v>0</v>
      </c>
      <c r="O1251" s="122">
        <f t="shared" si="607"/>
        <v>0</v>
      </c>
      <c r="P1251" s="122">
        <f t="shared" si="607"/>
        <v>0</v>
      </c>
      <c r="Q1251" s="122">
        <f t="shared" si="607"/>
        <v>0</v>
      </c>
      <c r="R1251" s="122">
        <f t="shared" si="607"/>
        <v>0</v>
      </c>
      <c r="S1251" s="122">
        <f t="shared" si="607"/>
        <v>0</v>
      </c>
      <c r="T1251" s="122">
        <f t="shared" si="607"/>
        <v>0</v>
      </c>
      <c r="U1251" s="122">
        <f t="shared" si="607"/>
        <v>0</v>
      </c>
      <c r="V1251" s="122">
        <f t="shared" si="607"/>
        <v>0</v>
      </c>
      <c r="W1251" s="122">
        <f t="shared" si="607"/>
        <v>0</v>
      </c>
      <c r="X1251" s="122">
        <f t="shared" si="607"/>
        <v>0</v>
      </c>
      <c r="Y1251" s="122">
        <f t="shared" si="607"/>
        <v>0</v>
      </c>
      <c r="Z1251" s="122">
        <f t="shared" si="607"/>
        <v>0</v>
      </c>
      <c r="AA1251" s="122">
        <f t="shared" si="607"/>
        <v>0</v>
      </c>
      <c r="AB1251" s="122">
        <f t="shared" si="607"/>
        <v>0</v>
      </c>
      <c r="AC1251" s="122">
        <f t="shared" si="607"/>
        <v>0</v>
      </c>
      <c r="AD1251" s="119">
        <f t="shared" si="607"/>
        <v>0</v>
      </c>
      <c r="AE1251" s="204">
        <f t="shared" si="607"/>
        <v>0</v>
      </c>
    </row>
    <row r="1252" spans="1:31" s="110" customFormat="1" ht="40.5" customHeight="1" x14ac:dyDescent="0.3">
      <c r="A1252" s="396"/>
      <c r="B1252" s="393"/>
      <c r="C1252" s="390"/>
      <c r="D1252" s="418"/>
      <c r="E1252" s="405"/>
      <c r="F1252" s="174" t="s">
        <v>380</v>
      </c>
      <c r="G1252" s="177"/>
      <c r="H1252" s="177"/>
      <c r="I1252" s="177"/>
      <c r="J1252" s="177"/>
      <c r="K1252" s="177"/>
      <c r="L1252" s="177"/>
      <c r="M1252" s="116"/>
      <c r="N1252" s="116"/>
      <c r="O1252" s="116"/>
      <c r="P1252" s="116"/>
      <c r="Q1252" s="116"/>
      <c r="R1252" s="116"/>
      <c r="S1252" s="116"/>
      <c r="T1252" s="116"/>
      <c r="U1252" s="116"/>
      <c r="V1252" s="116"/>
      <c r="W1252" s="116"/>
      <c r="X1252" s="116"/>
      <c r="Y1252" s="116"/>
      <c r="Z1252" s="116"/>
      <c r="AA1252" s="116"/>
      <c r="AB1252" s="116"/>
      <c r="AC1252" s="116"/>
      <c r="AD1252" s="177"/>
      <c r="AE1252" s="208"/>
    </row>
    <row r="1253" spans="1:31" s="110" customFormat="1" ht="40.5" customHeight="1" x14ac:dyDescent="0.3">
      <c r="A1253" s="394"/>
      <c r="B1253" s="391"/>
      <c r="C1253" s="388"/>
      <c r="D1253" s="416"/>
      <c r="E1253" s="403"/>
      <c r="F1253" s="170" t="s">
        <v>378</v>
      </c>
      <c r="G1253" s="184"/>
      <c r="H1253" s="125"/>
      <c r="I1253" s="125"/>
      <c r="J1253" s="125"/>
      <c r="K1253" s="125"/>
      <c r="L1253" s="125"/>
      <c r="M1253" s="125"/>
      <c r="N1253" s="125"/>
      <c r="O1253" s="125"/>
      <c r="P1253" s="125"/>
      <c r="Q1253" s="125"/>
      <c r="R1253" s="125"/>
      <c r="S1253" s="125"/>
      <c r="T1253" s="125"/>
      <c r="U1253" s="125"/>
      <c r="V1253" s="125"/>
      <c r="W1253" s="125"/>
      <c r="X1253" s="125"/>
      <c r="Y1253" s="125"/>
      <c r="Z1253" s="125"/>
      <c r="AA1253" s="125"/>
      <c r="AB1253" s="125"/>
      <c r="AC1253" s="125"/>
      <c r="AD1253" s="121"/>
      <c r="AE1253" s="205"/>
    </row>
    <row r="1254" spans="1:31" s="110" customFormat="1" ht="40.5" customHeight="1" x14ac:dyDescent="0.3">
      <c r="A1254" s="395"/>
      <c r="B1254" s="392"/>
      <c r="C1254" s="389"/>
      <c r="D1254" s="417"/>
      <c r="E1254" s="404"/>
      <c r="F1254" s="171" t="s">
        <v>379</v>
      </c>
      <c r="G1254" s="119">
        <f t="shared" ref="G1254:AE1254" si="608">G1255-G1253</f>
        <v>0</v>
      </c>
      <c r="H1254" s="122">
        <f t="shared" si="608"/>
        <v>0</v>
      </c>
      <c r="I1254" s="122">
        <f t="shared" si="608"/>
        <v>0</v>
      </c>
      <c r="J1254" s="122">
        <f t="shared" si="608"/>
        <v>0</v>
      </c>
      <c r="K1254" s="122">
        <f t="shared" si="608"/>
        <v>0</v>
      </c>
      <c r="L1254" s="122">
        <f t="shared" si="608"/>
        <v>0</v>
      </c>
      <c r="M1254" s="122">
        <f t="shared" si="608"/>
        <v>0</v>
      </c>
      <c r="N1254" s="122">
        <f t="shared" si="608"/>
        <v>0</v>
      </c>
      <c r="O1254" s="122">
        <f t="shared" si="608"/>
        <v>0</v>
      </c>
      <c r="P1254" s="122">
        <f t="shared" si="608"/>
        <v>0</v>
      </c>
      <c r="Q1254" s="122">
        <f t="shared" si="608"/>
        <v>0</v>
      </c>
      <c r="R1254" s="122">
        <f t="shared" si="608"/>
        <v>0</v>
      </c>
      <c r="S1254" s="122">
        <f t="shared" si="608"/>
        <v>0</v>
      </c>
      <c r="T1254" s="122">
        <f t="shared" si="608"/>
        <v>0</v>
      </c>
      <c r="U1254" s="122">
        <f t="shared" si="608"/>
        <v>0</v>
      </c>
      <c r="V1254" s="122">
        <f t="shared" si="608"/>
        <v>0</v>
      </c>
      <c r="W1254" s="122">
        <f t="shared" si="608"/>
        <v>0</v>
      </c>
      <c r="X1254" s="122">
        <f t="shared" si="608"/>
        <v>0</v>
      </c>
      <c r="Y1254" s="122">
        <f t="shared" si="608"/>
        <v>0</v>
      </c>
      <c r="Z1254" s="122">
        <f t="shared" si="608"/>
        <v>0</v>
      </c>
      <c r="AA1254" s="122">
        <f t="shared" si="608"/>
        <v>0</v>
      </c>
      <c r="AB1254" s="122">
        <f t="shared" si="608"/>
        <v>0</v>
      </c>
      <c r="AC1254" s="122">
        <f t="shared" si="608"/>
        <v>0</v>
      </c>
      <c r="AD1254" s="119">
        <f t="shared" si="608"/>
        <v>0</v>
      </c>
      <c r="AE1254" s="204">
        <f t="shared" si="608"/>
        <v>0</v>
      </c>
    </row>
    <row r="1255" spans="1:31" s="110" customFormat="1" ht="40.5" customHeight="1" x14ac:dyDescent="0.3">
      <c r="A1255" s="396"/>
      <c r="B1255" s="393"/>
      <c r="C1255" s="390"/>
      <c r="D1255" s="418"/>
      <c r="E1255" s="405"/>
      <c r="F1255" s="174" t="s">
        <v>380</v>
      </c>
      <c r="G1255" s="177"/>
      <c r="H1255" s="177"/>
      <c r="I1255" s="177"/>
      <c r="J1255" s="177"/>
      <c r="K1255" s="177"/>
      <c r="L1255" s="116"/>
      <c r="M1255" s="116"/>
      <c r="N1255" s="116"/>
      <c r="O1255" s="116"/>
      <c r="P1255" s="116"/>
      <c r="Q1255" s="116"/>
      <c r="R1255" s="116"/>
      <c r="S1255" s="116"/>
      <c r="T1255" s="116"/>
      <c r="U1255" s="116"/>
      <c r="V1255" s="116"/>
      <c r="W1255" s="116"/>
      <c r="X1255" s="116"/>
      <c r="Y1255" s="116"/>
      <c r="Z1255" s="116"/>
      <c r="AA1255" s="116"/>
      <c r="AB1255" s="116"/>
      <c r="AC1255" s="116"/>
      <c r="AD1255" s="177"/>
      <c r="AE1255" s="208"/>
    </row>
    <row r="1256" spans="1:31" s="110" customFormat="1" ht="37.5" customHeight="1" x14ac:dyDescent="0.3">
      <c r="A1256" s="394"/>
      <c r="B1256" s="391"/>
      <c r="C1256" s="388"/>
      <c r="D1256" s="416"/>
      <c r="E1256" s="403"/>
      <c r="F1256" s="170" t="s">
        <v>378</v>
      </c>
      <c r="G1256" s="184"/>
      <c r="H1256" s="125"/>
      <c r="I1256" s="125"/>
      <c r="J1256" s="125"/>
      <c r="K1256" s="125"/>
      <c r="L1256" s="125"/>
      <c r="M1256" s="125"/>
      <c r="N1256" s="125"/>
      <c r="O1256" s="125"/>
      <c r="P1256" s="125"/>
      <c r="Q1256" s="125"/>
      <c r="R1256" s="125"/>
      <c r="S1256" s="125"/>
      <c r="T1256" s="125"/>
      <c r="U1256" s="125"/>
      <c r="V1256" s="125"/>
      <c r="W1256" s="125"/>
      <c r="X1256" s="125"/>
      <c r="Y1256" s="125"/>
      <c r="Z1256" s="125"/>
      <c r="AA1256" s="125"/>
      <c r="AB1256" s="125"/>
      <c r="AC1256" s="125"/>
      <c r="AD1256" s="121"/>
      <c r="AE1256" s="205"/>
    </row>
    <row r="1257" spans="1:31" s="110" customFormat="1" ht="37.5" customHeight="1" x14ac:dyDescent="0.3">
      <c r="A1257" s="395"/>
      <c r="B1257" s="392"/>
      <c r="C1257" s="389"/>
      <c r="D1257" s="417"/>
      <c r="E1257" s="404"/>
      <c r="F1257" s="171" t="s">
        <v>379</v>
      </c>
      <c r="G1257" s="119">
        <f t="shared" ref="G1257:AE1257" si="609">G1258-G1256</f>
        <v>0</v>
      </c>
      <c r="H1257" s="122">
        <f t="shared" si="609"/>
        <v>0</v>
      </c>
      <c r="I1257" s="122">
        <f t="shared" si="609"/>
        <v>0</v>
      </c>
      <c r="J1257" s="122">
        <f t="shared" si="609"/>
        <v>0</v>
      </c>
      <c r="K1257" s="122">
        <f t="shared" si="609"/>
        <v>0</v>
      </c>
      <c r="L1257" s="122">
        <f t="shared" si="609"/>
        <v>0</v>
      </c>
      <c r="M1257" s="122">
        <f t="shared" si="609"/>
        <v>0</v>
      </c>
      <c r="N1257" s="122">
        <f t="shared" si="609"/>
        <v>0</v>
      </c>
      <c r="O1257" s="122">
        <f t="shared" si="609"/>
        <v>0</v>
      </c>
      <c r="P1257" s="122">
        <f t="shared" si="609"/>
        <v>0</v>
      </c>
      <c r="Q1257" s="122">
        <f t="shared" si="609"/>
        <v>0</v>
      </c>
      <c r="R1257" s="122">
        <f t="shared" si="609"/>
        <v>0</v>
      </c>
      <c r="S1257" s="122">
        <f t="shared" si="609"/>
        <v>0</v>
      </c>
      <c r="T1257" s="122">
        <f t="shared" si="609"/>
        <v>0</v>
      </c>
      <c r="U1257" s="122">
        <f t="shared" si="609"/>
        <v>0</v>
      </c>
      <c r="V1257" s="122">
        <f t="shared" si="609"/>
        <v>0</v>
      </c>
      <c r="W1257" s="122">
        <f t="shared" si="609"/>
        <v>0</v>
      </c>
      <c r="X1257" s="122">
        <f t="shared" si="609"/>
        <v>0</v>
      </c>
      <c r="Y1257" s="122">
        <f t="shared" si="609"/>
        <v>0</v>
      </c>
      <c r="Z1257" s="122">
        <f t="shared" si="609"/>
        <v>0</v>
      </c>
      <c r="AA1257" s="122">
        <f t="shared" si="609"/>
        <v>0</v>
      </c>
      <c r="AB1257" s="122">
        <f t="shared" si="609"/>
        <v>0</v>
      </c>
      <c r="AC1257" s="122">
        <f t="shared" si="609"/>
        <v>0</v>
      </c>
      <c r="AD1257" s="119">
        <f t="shared" si="609"/>
        <v>0</v>
      </c>
      <c r="AE1257" s="204">
        <f t="shared" si="609"/>
        <v>0</v>
      </c>
    </row>
    <row r="1258" spans="1:31" s="110" customFormat="1" ht="37.5" customHeight="1" x14ac:dyDescent="0.3">
      <c r="A1258" s="396"/>
      <c r="B1258" s="393"/>
      <c r="C1258" s="390"/>
      <c r="D1258" s="418"/>
      <c r="E1258" s="405"/>
      <c r="F1258" s="174" t="s">
        <v>380</v>
      </c>
      <c r="G1258" s="177"/>
      <c r="H1258" s="177"/>
      <c r="I1258" s="177"/>
      <c r="J1258" s="177"/>
      <c r="K1258" s="177"/>
      <c r="L1258" s="116"/>
      <c r="M1258" s="116"/>
      <c r="N1258" s="116"/>
      <c r="O1258" s="116"/>
      <c r="P1258" s="116"/>
      <c r="Q1258" s="116"/>
      <c r="R1258" s="116"/>
      <c r="S1258" s="116"/>
      <c r="T1258" s="116"/>
      <c r="U1258" s="116"/>
      <c r="V1258" s="116"/>
      <c r="W1258" s="116"/>
      <c r="X1258" s="116"/>
      <c r="Y1258" s="116"/>
      <c r="Z1258" s="116"/>
      <c r="AA1258" s="116"/>
      <c r="AB1258" s="116"/>
      <c r="AC1258" s="116"/>
      <c r="AD1258" s="177"/>
      <c r="AE1258" s="208"/>
    </row>
    <row r="1259" spans="1:31" s="110" customFormat="1" ht="52.5" customHeight="1" x14ac:dyDescent="0.3">
      <c r="A1259" s="395"/>
      <c r="B1259" s="392"/>
      <c r="C1259" s="389"/>
      <c r="D1259" s="416"/>
      <c r="E1259" s="403"/>
      <c r="F1259" s="175" t="s">
        <v>378</v>
      </c>
      <c r="G1259" s="203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6"/>
      <c r="AE1259" s="209"/>
    </row>
    <row r="1260" spans="1:31" s="110" customFormat="1" ht="52.5" customHeight="1" x14ac:dyDescent="0.3">
      <c r="A1260" s="395"/>
      <c r="B1260" s="392"/>
      <c r="C1260" s="389"/>
      <c r="D1260" s="417"/>
      <c r="E1260" s="404"/>
      <c r="F1260" s="171" t="s">
        <v>379</v>
      </c>
      <c r="G1260" s="119">
        <f t="shared" ref="G1260:AE1260" si="610">G1261-G1259</f>
        <v>0</v>
      </c>
      <c r="H1260" s="122">
        <f t="shared" si="610"/>
        <v>0</v>
      </c>
      <c r="I1260" s="122">
        <f t="shared" si="610"/>
        <v>0</v>
      </c>
      <c r="J1260" s="122">
        <f t="shared" si="610"/>
        <v>0</v>
      </c>
      <c r="K1260" s="122">
        <f t="shared" si="610"/>
        <v>0</v>
      </c>
      <c r="L1260" s="122">
        <f t="shared" si="610"/>
        <v>0</v>
      </c>
      <c r="M1260" s="122">
        <f t="shared" si="610"/>
        <v>0</v>
      </c>
      <c r="N1260" s="122">
        <f t="shared" si="610"/>
        <v>0</v>
      </c>
      <c r="O1260" s="122">
        <f t="shared" si="610"/>
        <v>0</v>
      </c>
      <c r="P1260" s="122">
        <f t="shared" si="610"/>
        <v>0</v>
      </c>
      <c r="Q1260" s="122">
        <f t="shared" si="610"/>
        <v>0</v>
      </c>
      <c r="R1260" s="122">
        <f t="shared" si="610"/>
        <v>0</v>
      </c>
      <c r="S1260" s="122">
        <f t="shared" si="610"/>
        <v>0</v>
      </c>
      <c r="T1260" s="122">
        <f t="shared" si="610"/>
        <v>0</v>
      </c>
      <c r="U1260" s="122">
        <f t="shared" si="610"/>
        <v>0</v>
      </c>
      <c r="V1260" s="122">
        <f t="shared" si="610"/>
        <v>0</v>
      </c>
      <c r="W1260" s="122">
        <f t="shared" si="610"/>
        <v>0</v>
      </c>
      <c r="X1260" s="122">
        <f t="shared" si="610"/>
        <v>0</v>
      </c>
      <c r="Y1260" s="122">
        <f t="shared" si="610"/>
        <v>0</v>
      </c>
      <c r="Z1260" s="122">
        <f t="shared" si="610"/>
        <v>0</v>
      </c>
      <c r="AA1260" s="122">
        <f t="shared" si="610"/>
        <v>0</v>
      </c>
      <c r="AB1260" s="122">
        <f t="shared" si="610"/>
        <v>0</v>
      </c>
      <c r="AC1260" s="122">
        <f t="shared" si="610"/>
        <v>0</v>
      </c>
      <c r="AD1260" s="119">
        <f t="shared" si="610"/>
        <v>0</v>
      </c>
      <c r="AE1260" s="204">
        <f t="shared" si="610"/>
        <v>0</v>
      </c>
    </row>
    <row r="1261" spans="1:31" s="110" customFormat="1" ht="52.5" customHeight="1" x14ac:dyDescent="0.3">
      <c r="A1261" s="396"/>
      <c r="B1261" s="393"/>
      <c r="C1261" s="390"/>
      <c r="D1261" s="418"/>
      <c r="E1261" s="405"/>
      <c r="F1261" s="174" t="s">
        <v>380</v>
      </c>
      <c r="G1261" s="177"/>
      <c r="H1261" s="177"/>
      <c r="I1261" s="177"/>
      <c r="J1261" s="177"/>
      <c r="K1261" s="177"/>
      <c r="L1261" s="177"/>
      <c r="M1261" s="177"/>
      <c r="N1261" s="116"/>
      <c r="O1261" s="116"/>
      <c r="P1261" s="116"/>
      <c r="Q1261" s="116"/>
      <c r="R1261" s="116"/>
      <c r="S1261" s="116"/>
      <c r="T1261" s="116"/>
      <c r="U1261" s="116"/>
      <c r="V1261" s="116"/>
      <c r="W1261" s="116"/>
      <c r="X1261" s="116"/>
      <c r="Y1261" s="116"/>
      <c r="Z1261" s="116"/>
      <c r="AA1261" s="116"/>
      <c r="AB1261" s="116"/>
      <c r="AC1261" s="116"/>
      <c r="AD1261" s="177"/>
      <c r="AE1261" s="208"/>
    </row>
    <row r="1262" spans="1:31" s="110" customFormat="1" ht="42.75" customHeight="1" x14ac:dyDescent="0.3">
      <c r="A1262" s="394"/>
      <c r="B1262" s="391"/>
      <c r="C1262" s="388"/>
      <c r="D1262" s="416"/>
      <c r="E1262" s="403"/>
      <c r="F1262" s="170" t="s">
        <v>378</v>
      </c>
      <c r="G1262" s="184"/>
      <c r="H1262" s="125"/>
      <c r="I1262" s="125"/>
      <c r="J1262" s="125"/>
      <c r="K1262" s="125"/>
      <c r="L1262" s="125"/>
      <c r="M1262" s="125"/>
      <c r="N1262" s="125"/>
      <c r="O1262" s="125"/>
      <c r="P1262" s="125"/>
      <c r="Q1262" s="125"/>
      <c r="R1262" s="125"/>
      <c r="S1262" s="125"/>
      <c r="T1262" s="125"/>
      <c r="U1262" s="125"/>
      <c r="V1262" s="125"/>
      <c r="W1262" s="125"/>
      <c r="X1262" s="125"/>
      <c r="Y1262" s="125"/>
      <c r="Z1262" s="125"/>
      <c r="AA1262" s="125"/>
      <c r="AB1262" s="125"/>
      <c r="AC1262" s="125"/>
      <c r="AD1262" s="121"/>
      <c r="AE1262" s="205"/>
    </row>
    <row r="1263" spans="1:31" s="110" customFormat="1" ht="42.75" customHeight="1" x14ac:dyDescent="0.3">
      <c r="A1263" s="395"/>
      <c r="B1263" s="392"/>
      <c r="C1263" s="389"/>
      <c r="D1263" s="417"/>
      <c r="E1263" s="404"/>
      <c r="F1263" s="171" t="s">
        <v>379</v>
      </c>
      <c r="G1263" s="119">
        <f t="shared" ref="G1263:AE1263" si="611">G1264-G1262</f>
        <v>0</v>
      </c>
      <c r="H1263" s="122">
        <f t="shared" si="611"/>
        <v>0</v>
      </c>
      <c r="I1263" s="122">
        <f t="shared" si="611"/>
        <v>0</v>
      </c>
      <c r="J1263" s="122">
        <f t="shared" si="611"/>
        <v>0</v>
      </c>
      <c r="K1263" s="122">
        <f t="shared" si="611"/>
        <v>0</v>
      </c>
      <c r="L1263" s="122">
        <f t="shared" si="611"/>
        <v>0</v>
      </c>
      <c r="M1263" s="122">
        <f t="shared" si="611"/>
        <v>0</v>
      </c>
      <c r="N1263" s="122">
        <f t="shared" si="611"/>
        <v>0</v>
      </c>
      <c r="O1263" s="122">
        <f t="shared" si="611"/>
        <v>0</v>
      </c>
      <c r="P1263" s="122">
        <f t="shared" si="611"/>
        <v>0</v>
      </c>
      <c r="Q1263" s="122">
        <f t="shared" si="611"/>
        <v>0</v>
      </c>
      <c r="R1263" s="122">
        <f t="shared" si="611"/>
        <v>0</v>
      </c>
      <c r="S1263" s="122">
        <f t="shared" si="611"/>
        <v>0</v>
      </c>
      <c r="T1263" s="122">
        <f t="shared" si="611"/>
        <v>0</v>
      </c>
      <c r="U1263" s="122">
        <f t="shared" si="611"/>
        <v>0</v>
      </c>
      <c r="V1263" s="122">
        <f t="shared" si="611"/>
        <v>0</v>
      </c>
      <c r="W1263" s="122">
        <f t="shared" si="611"/>
        <v>0</v>
      </c>
      <c r="X1263" s="122">
        <f t="shared" si="611"/>
        <v>0</v>
      </c>
      <c r="Y1263" s="122">
        <f t="shared" si="611"/>
        <v>0</v>
      </c>
      <c r="Z1263" s="122">
        <f t="shared" si="611"/>
        <v>0</v>
      </c>
      <c r="AA1263" s="122">
        <f t="shared" si="611"/>
        <v>0</v>
      </c>
      <c r="AB1263" s="122">
        <f t="shared" si="611"/>
        <v>0</v>
      </c>
      <c r="AC1263" s="122">
        <f t="shared" si="611"/>
        <v>0</v>
      </c>
      <c r="AD1263" s="119">
        <f t="shared" si="611"/>
        <v>0</v>
      </c>
      <c r="AE1263" s="204">
        <f t="shared" si="611"/>
        <v>0</v>
      </c>
    </row>
    <row r="1264" spans="1:31" s="110" customFormat="1" ht="42.75" customHeight="1" x14ac:dyDescent="0.3">
      <c r="A1264" s="396"/>
      <c r="B1264" s="393"/>
      <c r="C1264" s="390"/>
      <c r="D1264" s="418"/>
      <c r="E1264" s="405"/>
      <c r="F1264" s="174" t="s">
        <v>380</v>
      </c>
      <c r="G1264" s="177"/>
      <c r="H1264" s="177"/>
      <c r="I1264" s="177"/>
      <c r="J1264" s="177"/>
      <c r="K1264" s="177"/>
      <c r="L1264" s="177"/>
      <c r="M1264" s="177"/>
      <c r="N1264" s="116"/>
      <c r="O1264" s="116"/>
      <c r="P1264" s="116"/>
      <c r="Q1264" s="116"/>
      <c r="R1264" s="116"/>
      <c r="S1264" s="116"/>
      <c r="T1264" s="116"/>
      <c r="U1264" s="116"/>
      <c r="V1264" s="116"/>
      <c r="W1264" s="116"/>
      <c r="X1264" s="116"/>
      <c r="Y1264" s="116"/>
      <c r="Z1264" s="116"/>
      <c r="AA1264" s="116"/>
      <c r="AB1264" s="116"/>
      <c r="AC1264" s="116"/>
      <c r="AD1264" s="177"/>
      <c r="AE1264" s="208"/>
    </row>
    <row r="1265" spans="1:31" s="110" customFormat="1" ht="42.75" customHeight="1" x14ac:dyDescent="0.3">
      <c r="A1265" s="394"/>
      <c r="B1265" s="391"/>
      <c r="C1265" s="388"/>
      <c r="D1265" s="416"/>
      <c r="E1265" s="403"/>
      <c r="F1265" s="170" t="s">
        <v>378</v>
      </c>
      <c r="G1265" s="184"/>
      <c r="H1265" s="125"/>
      <c r="I1265" s="125"/>
      <c r="J1265" s="125"/>
      <c r="K1265" s="125"/>
      <c r="L1265" s="125"/>
      <c r="M1265" s="125"/>
      <c r="N1265" s="125"/>
      <c r="O1265" s="125"/>
      <c r="P1265" s="125"/>
      <c r="Q1265" s="125"/>
      <c r="R1265" s="125"/>
      <c r="S1265" s="125"/>
      <c r="T1265" s="125"/>
      <c r="U1265" s="125"/>
      <c r="V1265" s="125"/>
      <c r="W1265" s="125"/>
      <c r="X1265" s="125"/>
      <c r="Y1265" s="125"/>
      <c r="Z1265" s="125"/>
      <c r="AA1265" s="125"/>
      <c r="AB1265" s="125"/>
      <c r="AC1265" s="125"/>
      <c r="AD1265" s="121"/>
      <c r="AE1265" s="205"/>
    </row>
    <row r="1266" spans="1:31" s="110" customFormat="1" ht="42.75" customHeight="1" x14ac:dyDescent="0.3">
      <c r="A1266" s="395"/>
      <c r="B1266" s="392"/>
      <c r="C1266" s="389"/>
      <c r="D1266" s="417"/>
      <c r="E1266" s="404"/>
      <c r="F1266" s="171" t="s">
        <v>379</v>
      </c>
      <c r="G1266" s="119">
        <f t="shared" ref="G1266:AE1266" si="612">G1267-G1265</f>
        <v>0</v>
      </c>
      <c r="H1266" s="122">
        <f t="shared" si="612"/>
        <v>0</v>
      </c>
      <c r="I1266" s="122">
        <f t="shared" si="612"/>
        <v>0</v>
      </c>
      <c r="J1266" s="122">
        <f t="shared" si="612"/>
        <v>0</v>
      </c>
      <c r="K1266" s="122">
        <f t="shared" si="612"/>
        <v>0</v>
      </c>
      <c r="L1266" s="122">
        <f t="shared" si="612"/>
        <v>0</v>
      </c>
      <c r="M1266" s="122">
        <f t="shared" si="612"/>
        <v>0</v>
      </c>
      <c r="N1266" s="122">
        <f t="shared" si="612"/>
        <v>0</v>
      </c>
      <c r="O1266" s="122">
        <f t="shared" si="612"/>
        <v>0</v>
      </c>
      <c r="P1266" s="122">
        <f t="shared" si="612"/>
        <v>0</v>
      </c>
      <c r="Q1266" s="122">
        <f t="shared" si="612"/>
        <v>0</v>
      </c>
      <c r="R1266" s="122">
        <f t="shared" si="612"/>
        <v>0</v>
      </c>
      <c r="S1266" s="122">
        <f t="shared" si="612"/>
        <v>0</v>
      </c>
      <c r="T1266" s="122">
        <f t="shared" si="612"/>
        <v>0</v>
      </c>
      <c r="U1266" s="122">
        <f t="shared" si="612"/>
        <v>0</v>
      </c>
      <c r="V1266" s="122">
        <f t="shared" si="612"/>
        <v>0</v>
      </c>
      <c r="W1266" s="122">
        <f t="shared" si="612"/>
        <v>0</v>
      </c>
      <c r="X1266" s="122">
        <f t="shared" si="612"/>
        <v>0</v>
      </c>
      <c r="Y1266" s="122">
        <f t="shared" si="612"/>
        <v>0</v>
      </c>
      <c r="Z1266" s="122">
        <f t="shared" si="612"/>
        <v>0</v>
      </c>
      <c r="AA1266" s="122">
        <f t="shared" si="612"/>
        <v>0</v>
      </c>
      <c r="AB1266" s="122">
        <f t="shared" si="612"/>
        <v>0</v>
      </c>
      <c r="AC1266" s="122">
        <f t="shared" si="612"/>
        <v>0</v>
      </c>
      <c r="AD1266" s="119">
        <f t="shared" si="612"/>
        <v>0</v>
      </c>
      <c r="AE1266" s="204">
        <f t="shared" si="612"/>
        <v>0</v>
      </c>
    </row>
    <row r="1267" spans="1:31" s="110" customFormat="1" ht="42.75" customHeight="1" x14ac:dyDescent="0.3">
      <c r="A1267" s="396"/>
      <c r="B1267" s="393"/>
      <c r="C1267" s="390"/>
      <c r="D1267" s="418"/>
      <c r="E1267" s="405"/>
      <c r="F1267" s="174" t="s">
        <v>380</v>
      </c>
      <c r="G1267" s="177"/>
      <c r="H1267" s="177"/>
      <c r="I1267" s="177"/>
      <c r="J1267" s="177"/>
      <c r="K1267" s="177"/>
      <c r="L1267" s="177"/>
      <c r="M1267" s="177"/>
      <c r="N1267" s="116"/>
      <c r="O1267" s="116"/>
      <c r="P1267" s="116"/>
      <c r="Q1267" s="116"/>
      <c r="R1267" s="116"/>
      <c r="S1267" s="116"/>
      <c r="T1267" s="116"/>
      <c r="U1267" s="116"/>
      <c r="V1267" s="116"/>
      <c r="W1267" s="116"/>
      <c r="X1267" s="116"/>
      <c r="Y1267" s="116"/>
      <c r="Z1267" s="116"/>
      <c r="AA1267" s="116"/>
      <c r="AB1267" s="116"/>
      <c r="AC1267" s="116"/>
      <c r="AD1267" s="177"/>
      <c r="AE1267" s="208"/>
    </row>
  </sheetData>
  <mergeCells count="2052">
    <mergeCell ref="E1163:E1165"/>
    <mergeCell ref="E1238:E1240"/>
    <mergeCell ref="E557:E559"/>
    <mergeCell ref="B1262:B1264"/>
    <mergeCell ref="C1262:C1264"/>
    <mergeCell ref="C1241:C1243"/>
    <mergeCell ref="D1241:D1243"/>
    <mergeCell ref="E1241:E1243"/>
    <mergeCell ref="A1244:A1246"/>
    <mergeCell ref="A1184:A1186"/>
    <mergeCell ref="B1184:B1186"/>
    <mergeCell ref="C1184:C1186"/>
    <mergeCell ref="D1184:D1186"/>
    <mergeCell ref="E1184:E1186"/>
    <mergeCell ref="A1190:A1192"/>
    <mergeCell ref="D1262:D1264"/>
    <mergeCell ref="E1262:E1264"/>
    <mergeCell ref="E1250:E1252"/>
    <mergeCell ref="D1250:D1252"/>
    <mergeCell ref="C1229:C1231"/>
    <mergeCell ref="A1187:A1189"/>
    <mergeCell ref="B1187:B1189"/>
    <mergeCell ref="C1187:C1189"/>
    <mergeCell ref="C1256:C1258"/>
    <mergeCell ref="D1256:D1258"/>
    <mergeCell ref="A1211:A1213"/>
    <mergeCell ref="B1211:B1213"/>
    <mergeCell ref="D1208:D1210"/>
    <mergeCell ref="E1208:E1210"/>
    <mergeCell ref="E1211:E1213"/>
    <mergeCell ref="E1256:E1258"/>
    <mergeCell ref="E1253:E1255"/>
    <mergeCell ref="A1241:A1243"/>
    <mergeCell ref="E1223:E1225"/>
    <mergeCell ref="D1232:D1234"/>
    <mergeCell ref="B1193:B1195"/>
    <mergeCell ref="D1175:D1177"/>
    <mergeCell ref="C1172:C1174"/>
    <mergeCell ref="B1190:B1192"/>
    <mergeCell ref="B1175:B1177"/>
    <mergeCell ref="C1190:C1192"/>
    <mergeCell ref="D1190:D1192"/>
    <mergeCell ref="E1190:E1192"/>
    <mergeCell ref="B1178:B1180"/>
    <mergeCell ref="D1202:D1204"/>
    <mergeCell ref="C1193:C1195"/>
    <mergeCell ref="C1175:C1177"/>
    <mergeCell ref="D1172:D1174"/>
    <mergeCell ref="C1235:C1237"/>
    <mergeCell ref="D1235:D1237"/>
    <mergeCell ref="E1235:E1237"/>
    <mergeCell ref="E1187:E1189"/>
    <mergeCell ref="D1187:D1189"/>
    <mergeCell ref="B1202:B1204"/>
    <mergeCell ref="E1196:E1198"/>
    <mergeCell ref="E1214:E1216"/>
    <mergeCell ref="D1196:D1198"/>
    <mergeCell ref="B1172:B1174"/>
    <mergeCell ref="B1196:B1198"/>
    <mergeCell ref="E1193:E1195"/>
    <mergeCell ref="D1193:D1195"/>
    <mergeCell ref="A1193:A1195"/>
    <mergeCell ref="E1217:E1219"/>
    <mergeCell ref="A1226:A1228"/>
    <mergeCell ref="B1169:B1171"/>
    <mergeCell ref="A1175:A1177"/>
    <mergeCell ref="A1265:A1267"/>
    <mergeCell ref="B1265:B1267"/>
    <mergeCell ref="C1265:C1267"/>
    <mergeCell ref="D1265:D1267"/>
    <mergeCell ref="E1265:E1267"/>
    <mergeCell ref="D1178:D1180"/>
    <mergeCell ref="E1178:E1180"/>
    <mergeCell ref="A1181:A1183"/>
    <mergeCell ref="B1181:B1183"/>
    <mergeCell ref="C1181:C1183"/>
    <mergeCell ref="D1181:D1183"/>
    <mergeCell ref="E1181:E1183"/>
    <mergeCell ref="A1259:A1261"/>
    <mergeCell ref="B1259:B1261"/>
    <mergeCell ref="C1259:C1261"/>
    <mergeCell ref="D1259:D1261"/>
    <mergeCell ref="B1247:B1249"/>
    <mergeCell ref="C1247:C1249"/>
    <mergeCell ref="D1247:D1249"/>
    <mergeCell ref="E1247:E1249"/>
    <mergeCell ref="B1199:B1201"/>
    <mergeCell ref="A1253:A1255"/>
    <mergeCell ref="A1250:A1252"/>
    <mergeCell ref="B1250:B1252"/>
    <mergeCell ref="C1250:C1252"/>
    <mergeCell ref="D1238:D1240"/>
    <mergeCell ref="A1235:A1237"/>
    <mergeCell ref="E1244:E1246"/>
    <mergeCell ref="A1247:A1249"/>
    <mergeCell ref="C1202:C1204"/>
    <mergeCell ref="D1199:D1201"/>
    <mergeCell ref="C1232:C1234"/>
    <mergeCell ref="B1214:B1216"/>
    <mergeCell ref="D1229:D1231"/>
    <mergeCell ref="C1223:C1225"/>
    <mergeCell ref="A1205:A1207"/>
    <mergeCell ref="C1205:C1207"/>
    <mergeCell ref="C1199:C1201"/>
    <mergeCell ref="B1205:B1207"/>
    <mergeCell ref="C1208:C1210"/>
    <mergeCell ref="B1220:B1222"/>
    <mergeCell ref="B1232:B1234"/>
    <mergeCell ref="A1223:A1225"/>
    <mergeCell ref="D1205:D1207"/>
    <mergeCell ref="A1199:A1201"/>
    <mergeCell ref="B1208:B1210"/>
    <mergeCell ref="E1232:E1234"/>
    <mergeCell ref="E1205:E1207"/>
    <mergeCell ref="E1199:E1201"/>
    <mergeCell ref="A1202:A1204"/>
    <mergeCell ref="A1208:A1210"/>
    <mergeCell ref="D1211:D1213"/>
    <mergeCell ref="C1211:C1213"/>
    <mergeCell ref="E1229:E1231"/>
    <mergeCell ref="E1220:E1222"/>
    <mergeCell ref="E1226:E1228"/>
    <mergeCell ref="B1235:B1237"/>
    <mergeCell ref="A1262:A1264"/>
    <mergeCell ref="A953:A955"/>
    <mergeCell ref="D1112:D1114"/>
    <mergeCell ref="A1145:A1147"/>
    <mergeCell ref="D1145:D1147"/>
    <mergeCell ref="B1064:B1066"/>
    <mergeCell ref="B1046:B1048"/>
    <mergeCell ref="D1082:D1084"/>
    <mergeCell ref="D1097:D1099"/>
    <mergeCell ref="A1088:A1090"/>
    <mergeCell ref="D1088:D1090"/>
    <mergeCell ref="A1148:A1150"/>
    <mergeCell ref="D1103:D1105"/>
    <mergeCell ref="A1079:A1081"/>
    <mergeCell ref="A1127:A1129"/>
    <mergeCell ref="B1133:B1135"/>
    <mergeCell ref="B1082:B1084"/>
    <mergeCell ref="B1223:B1225"/>
    <mergeCell ref="C1214:C1216"/>
    <mergeCell ref="D1214:D1216"/>
    <mergeCell ref="A1094:A1096"/>
    <mergeCell ref="B1094:B1096"/>
    <mergeCell ref="C1094:C1096"/>
    <mergeCell ref="D1094:D1096"/>
    <mergeCell ref="B1043:B1045"/>
    <mergeCell ref="C1100:C1102"/>
    <mergeCell ref="B1100:B1102"/>
    <mergeCell ref="B1241:B1243"/>
    <mergeCell ref="C1163:C1165"/>
    <mergeCell ref="C1196:C1198"/>
    <mergeCell ref="A1229:A1231"/>
    <mergeCell ref="B1244:B1246"/>
    <mergeCell ref="C1244:C1246"/>
    <mergeCell ref="A1232:A1234"/>
    <mergeCell ref="B1226:B1228"/>
    <mergeCell ref="C1226:C1228"/>
    <mergeCell ref="D1226:D1228"/>
    <mergeCell ref="D1253:D1255"/>
    <mergeCell ref="D1244:D1246"/>
    <mergeCell ref="A1256:A1258"/>
    <mergeCell ref="B1256:B1258"/>
    <mergeCell ref="E1259:E1261"/>
    <mergeCell ref="A1238:A1240"/>
    <mergeCell ref="B1229:B1231"/>
    <mergeCell ref="D998:D1000"/>
    <mergeCell ref="A980:A982"/>
    <mergeCell ref="B1019:B1021"/>
    <mergeCell ref="C1019:C1021"/>
    <mergeCell ref="D1019:D1021"/>
    <mergeCell ref="A1007:A1009"/>
    <mergeCell ref="D1007:D1009"/>
    <mergeCell ref="B1028:B1030"/>
    <mergeCell ref="A1067:A1069"/>
    <mergeCell ref="C1109:C1111"/>
    <mergeCell ref="C1055:C1057"/>
    <mergeCell ref="A1154:A1156"/>
    <mergeCell ref="A1214:A1216"/>
    <mergeCell ref="B1253:B1255"/>
    <mergeCell ref="C1253:C1255"/>
    <mergeCell ref="B1217:B1219"/>
    <mergeCell ref="D1034:D1036"/>
    <mergeCell ref="B1025:B1027"/>
    <mergeCell ref="C1025:C1027"/>
    <mergeCell ref="A854:A856"/>
    <mergeCell ref="A785:A787"/>
    <mergeCell ref="E887:E889"/>
    <mergeCell ref="C887:C889"/>
    <mergeCell ref="D911:D913"/>
    <mergeCell ref="C1061:C1063"/>
    <mergeCell ref="E908:E910"/>
    <mergeCell ref="D890:D892"/>
    <mergeCell ref="B1142:B1144"/>
    <mergeCell ref="E896:E898"/>
    <mergeCell ref="A1034:A1036"/>
    <mergeCell ref="A1220:A1222"/>
    <mergeCell ref="C947:C949"/>
    <mergeCell ref="A974:A976"/>
    <mergeCell ref="B953:B955"/>
    <mergeCell ref="E956:E958"/>
    <mergeCell ref="E947:E949"/>
    <mergeCell ref="B887:B889"/>
    <mergeCell ref="B974:B976"/>
    <mergeCell ref="B971:B973"/>
    <mergeCell ref="A959:A961"/>
    <mergeCell ref="D977:D979"/>
    <mergeCell ref="C974:C976"/>
    <mergeCell ref="A1217:A1219"/>
    <mergeCell ref="E893:E895"/>
    <mergeCell ref="B929:B931"/>
    <mergeCell ref="E935:E937"/>
    <mergeCell ref="C950:C952"/>
    <mergeCell ref="E914:E916"/>
    <mergeCell ref="E920:E922"/>
    <mergeCell ref="A878:A880"/>
    <mergeCell ref="D950:D952"/>
    <mergeCell ref="C875:C877"/>
    <mergeCell ref="A872:A874"/>
    <mergeCell ref="D857:D859"/>
    <mergeCell ref="C869:C871"/>
    <mergeCell ref="D869:D871"/>
    <mergeCell ref="D1220:D1222"/>
    <mergeCell ref="C1103:C1105"/>
    <mergeCell ref="C1220:C1222"/>
    <mergeCell ref="B1238:B1240"/>
    <mergeCell ref="C1238:C1240"/>
    <mergeCell ref="D1223:D1225"/>
    <mergeCell ref="A1196:A1198"/>
    <mergeCell ref="D953:D955"/>
    <mergeCell ref="B944:B946"/>
    <mergeCell ref="A989:A991"/>
    <mergeCell ref="C962:C964"/>
    <mergeCell ref="C899:C901"/>
    <mergeCell ref="A1172:A1174"/>
    <mergeCell ref="A1178:A1180"/>
    <mergeCell ref="D899:D901"/>
    <mergeCell ref="B1070:B1072"/>
    <mergeCell ref="B965:B967"/>
    <mergeCell ref="C923:C925"/>
    <mergeCell ref="A1016:A1018"/>
    <mergeCell ref="B1016:B1018"/>
    <mergeCell ref="C1016:C1018"/>
    <mergeCell ref="D1016:D1018"/>
    <mergeCell ref="A1019:A1021"/>
    <mergeCell ref="A1022:A1024"/>
    <mergeCell ref="A998:A1000"/>
    <mergeCell ref="A1001:A1003"/>
    <mergeCell ref="B857:B859"/>
    <mergeCell ref="B911:B913"/>
    <mergeCell ref="D926:D928"/>
    <mergeCell ref="C1022:C1024"/>
    <mergeCell ref="D1022:D1024"/>
    <mergeCell ref="A995:A997"/>
    <mergeCell ref="D986:D988"/>
    <mergeCell ref="A992:A994"/>
    <mergeCell ref="A1031:A1033"/>
    <mergeCell ref="A971:A973"/>
    <mergeCell ref="D1010:D1012"/>
    <mergeCell ref="A1163:A1165"/>
    <mergeCell ref="B1163:B1165"/>
    <mergeCell ref="D1163:D1165"/>
    <mergeCell ref="A983:A985"/>
    <mergeCell ref="D375:D377"/>
    <mergeCell ref="A393:A395"/>
    <mergeCell ref="A408:A410"/>
    <mergeCell ref="B638:B640"/>
    <mergeCell ref="B459:B461"/>
    <mergeCell ref="B908:B910"/>
    <mergeCell ref="C905:C907"/>
    <mergeCell ref="C429:C431"/>
    <mergeCell ref="A390:A392"/>
    <mergeCell ref="A417:A419"/>
    <mergeCell ref="C495:C497"/>
    <mergeCell ref="C800:C802"/>
    <mergeCell ref="D791:D793"/>
    <mergeCell ref="C453:C455"/>
    <mergeCell ref="A512:A514"/>
    <mergeCell ref="B896:B898"/>
    <mergeCell ref="C911:C913"/>
    <mergeCell ref="C902:C904"/>
    <mergeCell ref="B878:B880"/>
    <mergeCell ref="A402:A404"/>
    <mergeCell ref="A539:A541"/>
    <mergeCell ref="A542:A544"/>
    <mergeCell ref="B542:B544"/>
    <mergeCell ref="C638:C640"/>
    <mergeCell ref="A788:A790"/>
    <mergeCell ref="A875:A877"/>
    <mergeCell ref="B905:B907"/>
    <mergeCell ref="D860:D862"/>
    <mergeCell ref="A857:A859"/>
    <mergeCell ref="A806:A808"/>
    <mergeCell ref="D875:D877"/>
    <mergeCell ref="A495:A497"/>
    <mergeCell ref="A863:A865"/>
    <mergeCell ref="A294:A296"/>
    <mergeCell ref="D294:D296"/>
    <mergeCell ref="B854:B856"/>
    <mergeCell ref="C884:C886"/>
    <mergeCell ref="B893:B895"/>
    <mergeCell ref="C860:C862"/>
    <mergeCell ref="C857:C859"/>
    <mergeCell ref="B890:B892"/>
    <mergeCell ref="C890:C892"/>
    <mergeCell ref="C432:C434"/>
    <mergeCell ref="D411:D413"/>
    <mergeCell ref="C420:C422"/>
    <mergeCell ref="A411:A413"/>
    <mergeCell ref="C378:C380"/>
    <mergeCell ref="B483:B485"/>
    <mergeCell ref="D483:D485"/>
    <mergeCell ref="D438:D440"/>
    <mergeCell ref="C848:C850"/>
    <mergeCell ref="E851:E853"/>
    <mergeCell ref="D839:D841"/>
    <mergeCell ref="C851:C853"/>
    <mergeCell ref="E593:E595"/>
    <mergeCell ref="C291:C293"/>
    <mergeCell ref="C417:C419"/>
    <mergeCell ref="A441:A443"/>
    <mergeCell ref="C441:C443"/>
    <mergeCell ref="C408:C410"/>
    <mergeCell ref="B378:B380"/>
    <mergeCell ref="A432:A434"/>
    <mergeCell ref="B426:B428"/>
    <mergeCell ref="C450:C452"/>
    <mergeCell ref="A647:A649"/>
    <mergeCell ref="A560:A562"/>
    <mergeCell ref="A345:A347"/>
    <mergeCell ref="D354:D356"/>
    <mergeCell ref="C348:C350"/>
    <mergeCell ref="C363:C365"/>
    <mergeCell ref="D399:D401"/>
    <mergeCell ref="A414:A416"/>
    <mergeCell ref="A438:A440"/>
    <mergeCell ref="D417:D419"/>
    <mergeCell ref="B339:B341"/>
    <mergeCell ref="B333:B335"/>
    <mergeCell ref="C635:C637"/>
    <mergeCell ref="C647:C649"/>
    <mergeCell ref="A306:A308"/>
    <mergeCell ref="B303:B305"/>
    <mergeCell ref="A638:A640"/>
    <mergeCell ref="B641:B643"/>
    <mergeCell ref="E836:E838"/>
    <mergeCell ref="B764:B766"/>
    <mergeCell ref="B635:B637"/>
    <mergeCell ref="E653:E655"/>
    <mergeCell ref="C713:C715"/>
    <mergeCell ref="E854:E856"/>
    <mergeCell ref="E863:E865"/>
    <mergeCell ref="E860:E862"/>
    <mergeCell ref="B503:B505"/>
    <mergeCell ref="C536:C538"/>
    <mergeCell ref="E539:E541"/>
    <mergeCell ref="E554:E556"/>
    <mergeCell ref="B518:B520"/>
    <mergeCell ref="C518:C520"/>
    <mergeCell ref="D518:D520"/>
    <mergeCell ref="E632:E634"/>
    <mergeCell ref="E536:E538"/>
    <mergeCell ref="C854:C856"/>
    <mergeCell ref="D650:D652"/>
    <mergeCell ref="B647:B649"/>
    <mergeCell ref="E680:E682"/>
    <mergeCell ref="D854:D856"/>
    <mergeCell ref="B848:B850"/>
    <mergeCell ref="D824:D826"/>
    <mergeCell ref="B521:B523"/>
    <mergeCell ref="C521:C523"/>
    <mergeCell ref="D521:D523"/>
    <mergeCell ref="B719:B721"/>
    <mergeCell ref="C722:C724"/>
    <mergeCell ref="B650:B652"/>
    <mergeCell ref="D851:D853"/>
    <mergeCell ref="C845:C847"/>
    <mergeCell ref="B827:B829"/>
    <mergeCell ref="D641:D643"/>
    <mergeCell ref="D698:D700"/>
    <mergeCell ref="B644:B646"/>
    <mergeCell ref="A351:A353"/>
    <mergeCell ref="C312:C314"/>
    <mergeCell ref="C327:C329"/>
    <mergeCell ref="C375:C377"/>
    <mergeCell ref="E402:E404"/>
    <mergeCell ref="E429:E431"/>
    <mergeCell ref="A474:A476"/>
    <mergeCell ref="E872:E874"/>
    <mergeCell ref="E521:E523"/>
    <mergeCell ref="B524:B526"/>
    <mergeCell ref="C524:C526"/>
    <mergeCell ref="D524:D526"/>
    <mergeCell ref="E524:E526"/>
    <mergeCell ref="A626:A628"/>
    <mergeCell ref="A581:A583"/>
    <mergeCell ref="C605:C607"/>
    <mergeCell ref="E503:E505"/>
    <mergeCell ref="E512:E514"/>
    <mergeCell ref="A447:A449"/>
    <mergeCell ref="C626:C628"/>
    <mergeCell ref="E495:E497"/>
    <mergeCell ref="E339:E341"/>
    <mergeCell ref="A366:A368"/>
    <mergeCell ref="C872:C874"/>
    <mergeCell ref="C842:C844"/>
    <mergeCell ref="C357:C359"/>
    <mergeCell ref="A333:A335"/>
    <mergeCell ref="E483:E485"/>
    <mergeCell ref="B357:B359"/>
    <mergeCell ref="A339:A341"/>
    <mergeCell ref="C339:C341"/>
    <mergeCell ref="C342:C344"/>
    <mergeCell ref="A360:A362"/>
    <mergeCell ref="A336:A338"/>
    <mergeCell ref="D369:D371"/>
    <mergeCell ref="C354:C356"/>
    <mergeCell ref="A420:A422"/>
    <mergeCell ref="A629:A631"/>
    <mergeCell ref="B620:B622"/>
    <mergeCell ref="C566:C568"/>
    <mergeCell ref="D566:D568"/>
    <mergeCell ref="D548:D550"/>
    <mergeCell ref="B539:B541"/>
    <mergeCell ref="C632:C634"/>
    <mergeCell ref="D629:D631"/>
    <mergeCell ref="D620:D622"/>
    <mergeCell ref="A545:A547"/>
    <mergeCell ref="B626:B628"/>
    <mergeCell ref="B530:B532"/>
    <mergeCell ref="C530:C532"/>
    <mergeCell ref="C539:C541"/>
    <mergeCell ref="C503:C505"/>
    <mergeCell ref="D605:D607"/>
    <mergeCell ref="D551:D553"/>
    <mergeCell ref="C545:C547"/>
    <mergeCell ref="B584:B586"/>
    <mergeCell ref="C584:C586"/>
    <mergeCell ref="D554:D556"/>
    <mergeCell ref="B560:B562"/>
    <mergeCell ref="C560:C562"/>
    <mergeCell ref="A641:A643"/>
    <mergeCell ref="D530:D532"/>
    <mergeCell ref="B536:B538"/>
    <mergeCell ref="E656:E658"/>
    <mergeCell ref="B432:B434"/>
    <mergeCell ref="B435:B437"/>
    <mergeCell ref="C447:C449"/>
    <mergeCell ref="B629:B631"/>
    <mergeCell ref="C620:C622"/>
    <mergeCell ref="C512:C514"/>
    <mergeCell ref="A644:A646"/>
    <mergeCell ref="A650:A652"/>
    <mergeCell ref="B1121:B1123"/>
    <mergeCell ref="C1217:C1219"/>
    <mergeCell ref="D1217:D1219"/>
    <mergeCell ref="A896:A898"/>
    <mergeCell ref="A869:A871"/>
    <mergeCell ref="B866:B868"/>
    <mergeCell ref="A917:A919"/>
    <mergeCell ref="D884:D886"/>
    <mergeCell ref="B884:B886"/>
    <mergeCell ref="B869:B871"/>
    <mergeCell ref="A950:A952"/>
    <mergeCell ref="B935:B937"/>
    <mergeCell ref="D962:D964"/>
    <mergeCell ref="A923:A925"/>
    <mergeCell ref="A1124:A1126"/>
    <mergeCell ref="B1031:B1033"/>
    <mergeCell ref="A1013:A1015"/>
    <mergeCell ref="A836:A838"/>
    <mergeCell ref="C650:C652"/>
    <mergeCell ref="B746:B748"/>
    <mergeCell ref="B566:B568"/>
    <mergeCell ref="B456:B458"/>
    <mergeCell ref="B495:B497"/>
    <mergeCell ref="A492:A494"/>
    <mergeCell ref="A483:A485"/>
    <mergeCell ref="C506:C508"/>
    <mergeCell ref="A527:A529"/>
    <mergeCell ref="B527:B529"/>
    <mergeCell ref="C527:C529"/>
    <mergeCell ref="A506:A508"/>
    <mergeCell ref="A566:A568"/>
    <mergeCell ref="C542:C544"/>
    <mergeCell ref="A557:A559"/>
    <mergeCell ref="B557:B559"/>
    <mergeCell ref="C557:C559"/>
    <mergeCell ref="D557:D559"/>
    <mergeCell ref="A515:A517"/>
    <mergeCell ref="A465:A467"/>
    <mergeCell ref="A533:A535"/>
    <mergeCell ref="A575:A577"/>
    <mergeCell ref="E542:E544"/>
    <mergeCell ref="E548:E550"/>
    <mergeCell ref="E527:E529"/>
    <mergeCell ref="A530:A532"/>
    <mergeCell ref="E566:E568"/>
    <mergeCell ref="D512:D514"/>
    <mergeCell ref="B512:B514"/>
    <mergeCell ref="D441:D443"/>
    <mergeCell ref="A471:A473"/>
    <mergeCell ref="A477:A479"/>
    <mergeCell ref="E486:E488"/>
    <mergeCell ref="A503:A505"/>
    <mergeCell ref="A399:A401"/>
    <mergeCell ref="C387:C389"/>
    <mergeCell ref="A548:A550"/>
    <mergeCell ref="B548:B550"/>
    <mergeCell ref="C548:C550"/>
    <mergeCell ref="C533:C535"/>
    <mergeCell ref="E551:E553"/>
    <mergeCell ref="E518:E520"/>
    <mergeCell ref="B545:B547"/>
    <mergeCell ref="A521:A523"/>
    <mergeCell ref="A524:A526"/>
    <mergeCell ref="D486:D488"/>
    <mergeCell ref="E509:E511"/>
    <mergeCell ref="D489:D491"/>
    <mergeCell ref="E492:E494"/>
    <mergeCell ref="D492:D494"/>
    <mergeCell ref="D468:D470"/>
    <mergeCell ref="B453:B455"/>
    <mergeCell ref="A536:A538"/>
    <mergeCell ref="D381:D383"/>
    <mergeCell ref="A375:A377"/>
    <mergeCell ref="D393:D395"/>
    <mergeCell ref="C390:C392"/>
    <mergeCell ref="B393:B395"/>
    <mergeCell ref="A354:A356"/>
    <mergeCell ref="D342:D344"/>
    <mergeCell ref="C303:C305"/>
    <mergeCell ref="C306:C308"/>
    <mergeCell ref="D351:D353"/>
    <mergeCell ref="E306:E308"/>
    <mergeCell ref="D309:D311"/>
    <mergeCell ref="E348:E350"/>
    <mergeCell ref="B324:B326"/>
    <mergeCell ref="C336:C338"/>
    <mergeCell ref="C489:C491"/>
    <mergeCell ref="B486:B488"/>
    <mergeCell ref="A450:A452"/>
    <mergeCell ref="D408:D410"/>
    <mergeCell ref="A381:A383"/>
    <mergeCell ref="E330:E332"/>
    <mergeCell ref="E312:E314"/>
    <mergeCell ref="E309:E311"/>
    <mergeCell ref="A405:A407"/>
    <mergeCell ref="D390:D392"/>
    <mergeCell ref="E321:E323"/>
    <mergeCell ref="A378:A380"/>
    <mergeCell ref="B402:B404"/>
    <mergeCell ref="E489:E491"/>
    <mergeCell ref="A456:A458"/>
    <mergeCell ref="A453:A455"/>
    <mergeCell ref="C456:C458"/>
    <mergeCell ref="A300:A302"/>
    <mergeCell ref="C372:C374"/>
    <mergeCell ref="B381:B383"/>
    <mergeCell ref="A384:A386"/>
    <mergeCell ref="E303:E305"/>
    <mergeCell ref="D300:D302"/>
    <mergeCell ref="E384:E386"/>
    <mergeCell ref="D363:D365"/>
    <mergeCell ref="A372:A374"/>
    <mergeCell ref="E336:E338"/>
    <mergeCell ref="B363:B365"/>
    <mergeCell ref="E438:E440"/>
    <mergeCell ref="D372:D374"/>
    <mergeCell ref="C297:C299"/>
    <mergeCell ref="C318:C320"/>
    <mergeCell ref="D306:D308"/>
    <mergeCell ref="D435:D437"/>
    <mergeCell ref="D333:D335"/>
    <mergeCell ref="B417:B419"/>
    <mergeCell ref="A357:A359"/>
    <mergeCell ref="A426:A428"/>
    <mergeCell ref="C405:C407"/>
    <mergeCell ref="B420:B422"/>
    <mergeCell ref="B366:B368"/>
    <mergeCell ref="C366:C368"/>
    <mergeCell ref="B369:B371"/>
    <mergeCell ref="B384:B386"/>
    <mergeCell ref="D336:D338"/>
    <mergeCell ref="A318:A320"/>
    <mergeCell ref="C315:C317"/>
    <mergeCell ref="C333:C335"/>
    <mergeCell ref="E405:E407"/>
    <mergeCell ref="C211:C213"/>
    <mergeCell ref="B217:B219"/>
    <mergeCell ref="C214:C216"/>
    <mergeCell ref="A489:A491"/>
    <mergeCell ref="D214:D216"/>
    <mergeCell ref="A211:A213"/>
    <mergeCell ref="E294:E296"/>
    <mergeCell ref="C285:C287"/>
    <mergeCell ref="A462:A464"/>
    <mergeCell ref="A468:A470"/>
    <mergeCell ref="B462:B464"/>
    <mergeCell ref="D462:D464"/>
    <mergeCell ref="B441:B443"/>
    <mergeCell ref="D414:D416"/>
    <mergeCell ref="D456:D458"/>
    <mergeCell ref="D447:D449"/>
    <mergeCell ref="A429:A431"/>
    <mergeCell ref="B450:B452"/>
    <mergeCell ref="C423:C425"/>
    <mergeCell ref="B423:B425"/>
    <mergeCell ref="E468:E470"/>
    <mergeCell ref="A459:A461"/>
    <mergeCell ref="A444:A446"/>
    <mergeCell ref="A423:A425"/>
    <mergeCell ref="A435:A437"/>
    <mergeCell ref="E435:E437"/>
    <mergeCell ref="D273:D275"/>
    <mergeCell ref="E288:E290"/>
    <mergeCell ref="A303:A305"/>
    <mergeCell ref="A220:A222"/>
    <mergeCell ref="E217:E219"/>
    <mergeCell ref="C273:C275"/>
    <mergeCell ref="A199:A201"/>
    <mergeCell ref="B226:B228"/>
    <mergeCell ref="D208:D210"/>
    <mergeCell ref="B211:B213"/>
    <mergeCell ref="D211:D213"/>
    <mergeCell ref="C205:C207"/>
    <mergeCell ref="C217:C219"/>
    <mergeCell ref="E202:E204"/>
    <mergeCell ref="E199:E201"/>
    <mergeCell ref="C196:C198"/>
    <mergeCell ref="D199:D201"/>
    <mergeCell ref="C184:C186"/>
    <mergeCell ref="D196:D198"/>
    <mergeCell ref="B187:B189"/>
    <mergeCell ref="A172:A174"/>
    <mergeCell ref="C199:C201"/>
    <mergeCell ref="A500:A502"/>
    <mergeCell ref="B500:E502"/>
    <mergeCell ref="B489:B491"/>
    <mergeCell ref="B297:B299"/>
    <mergeCell ref="A205:A207"/>
    <mergeCell ref="E208:E210"/>
    <mergeCell ref="E214:E216"/>
    <mergeCell ref="E196:E198"/>
    <mergeCell ref="A196:A198"/>
    <mergeCell ref="B202:B204"/>
    <mergeCell ref="C220:C222"/>
    <mergeCell ref="B235:B237"/>
    <mergeCell ref="B214:B216"/>
    <mergeCell ref="A214:A216"/>
    <mergeCell ref="D244:D246"/>
    <mergeCell ref="D241:D243"/>
    <mergeCell ref="A190:A192"/>
    <mergeCell ref="A193:A195"/>
    <mergeCell ref="E193:E195"/>
    <mergeCell ref="B223:B225"/>
    <mergeCell ref="C480:C482"/>
    <mergeCell ref="D129:D131"/>
    <mergeCell ref="E129:E131"/>
    <mergeCell ref="E135:E137"/>
    <mergeCell ref="B135:B137"/>
    <mergeCell ref="A162:A164"/>
    <mergeCell ref="B162:B164"/>
    <mergeCell ref="A169:A171"/>
    <mergeCell ref="C135:C137"/>
    <mergeCell ref="D135:D137"/>
    <mergeCell ref="E153:E155"/>
    <mergeCell ref="C162:C164"/>
    <mergeCell ref="D147:D149"/>
    <mergeCell ref="B166:E168"/>
    <mergeCell ref="C169:C171"/>
    <mergeCell ref="A150:A152"/>
    <mergeCell ref="E162:E164"/>
    <mergeCell ref="A153:A155"/>
    <mergeCell ref="C141:C143"/>
    <mergeCell ref="E147:E149"/>
    <mergeCell ref="A144:A146"/>
    <mergeCell ref="B147:B149"/>
    <mergeCell ref="A138:A140"/>
    <mergeCell ref="B196:B198"/>
    <mergeCell ref="C190:C192"/>
    <mergeCell ref="B193:B195"/>
    <mergeCell ref="A175:A177"/>
    <mergeCell ref="E205:E207"/>
    <mergeCell ref="E141:E143"/>
    <mergeCell ref="C144:C146"/>
    <mergeCell ref="D144:D146"/>
    <mergeCell ref="E144:E146"/>
    <mergeCell ref="B141:B143"/>
    <mergeCell ref="B144:B146"/>
    <mergeCell ref="B150:B152"/>
    <mergeCell ref="B169:B171"/>
    <mergeCell ref="D187:D189"/>
    <mergeCell ref="B175:B177"/>
    <mergeCell ref="E172:E174"/>
    <mergeCell ref="E181:E183"/>
    <mergeCell ref="E187:E189"/>
    <mergeCell ref="C153:C155"/>
    <mergeCell ref="D153:D155"/>
    <mergeCell ref="C150:C152"/>
    <mergeCell ref="D162:D164"/>
    <mergeCell ref="B105:B107"/>
    <mergeCell ref="D120:D122"/>
    <mergeCell ref="A156:A158"/>
    <mergeCell ref="B156:B158"/>
    <mergeCell ref="C156:C158"/>
    <mergeCell ref="D169:D171"/>
    <mergeCell ref="D138:D140"/>
    <mergeCell ref="A159:A161"/>
    <mergeCell ref="B159:B161"/>
    <mergeCell ref="C159:C161"/>
    <mergeCell ref="D159:D161"/>
    <mergeCell ref="E159:E161"/>
    <mergeCell ref="C147:C149"/>
    <mergeCell ref="A141:A143"/>
    <mergeCell ref="B178:B180"/>
    <mergeCell ref="D184:D186"/>
    <mergeCell ref="A187:A189"/>
    <mergeCell ref="A181:A183"/>
    <mergeCell ref="B181:B183"/>
    <mergeCell ref="C181:C183"/>
    <mergeCell ref="C175:C177"/>
    <mergeCell ref="E175:E177"/>
    <mergeCell ref="C187:C189"/>
    <mergeCell ref="D175:D177"/>
    <mergeCell ref="C178:C180"/>
    <mergeCell ref="D178:D180"/>
    <mergeCell ref="E178:E180"/>
    <mergeCell ref="A166:A168"/>
    <mergeCell ref="A147:A149"/>
    <mergeCell ref="A132:A134"/>
    <mergeCell ref="B132:B134"/>
    <mergeCell ref="D141:D143"/>
    <mergeCell ref="D33:D35"/>
    <mergeCell ref="E33:E35"/>
    <mergeCell ref="E81:E83"/>
    <mergeCell ref="D66:D68"/>
    <mergeCell ref="A45:A47"/>
    <mergeCell ref="B120:B122"/>
    <mergeCell ref="D123:D125"/>
    <mergeCell ref="E123:E125"/>
    <mergeCell ref="A120:A122"/>
    <mergeCell ref="A126:A128"/>
    <mergeCell ref="B102:B104"/>
    <mergeCell ref="B123:B125"/>
    <mergeCell ref="B138:B140"/>
    <mergeCell ref="C138:C140"/>
    <mergeCell ref="D99:D101"/>
    <mergeCell ref="A135:A137"/>
    <mergeCell ref="D117:D119"/>
    <mergeCell ref="E117:E119"/>
    <mergeCell ref="A99:A101"/>
    <mergeCell ref="C117:C119"/>
    <mergeCell ref="C114:C116"/>
    <mergeCell ref="E102:E104"/>
    <mergeCell ref="D126:D128"/>
    <mergeCell ref="E120:E122"/>
    <mergeCell ref="B108:B110"/>
    <mergeCell ref="A105:A107"/>
    <mergeCell ref="E138:E140"/>
    <mergeCell ref="B117:B119"/>
    <mergeCell ref="A117:A119"/>
    <mergeCell ref="E114:E116"/>
    <mergeCell ref="A129:A131"/>
    <mergeCell ref="B129:B131"/>
    <mergeCell ref="E51:E53"/>
    <mergeCell ref="E60:E62"/>
    <mergeCell ref="D54:D56"/>
    <mergeCell ref="M2:P2"/>
    <mergeCell ref="M4:O5"/>
    <mergeCell ref="C33:C35"/>
    <mergeCell ref="A102:A104"/>
    <mergeCell ref="C96:C98"/>
    <mergeCell ref="E111:E113"/>
    <mergeCell ref="D87:D89"/>
    <mergeCell ref="B93:B95"/>
    <mergeCell ref="C93:C95"/>
    <mergeCell ref="A87:A89"/>
    <mergeCell ref="B96:B98"/>
    <mergeCell ref="C99:C101"/>
    <mergeCell ref="A90:A92"/>
    <mergeCell ref="B90:B92"/>
    <mergeCell ref="D96:D98"/>
    <mergeCell ref="E96:E98"/>
    <mergeCell ref="A96:A98"/>
    <mergeCell ref="E99:E101"/>
    <mergeCell ref="D93:D95"/>
    <mergeCell ref="C102:C104"/>
    <mergeCell ref="E90:E92"/>
    <mergeCell ref="A93:A95"/>
    <mergeCell ref="E84:E86"/>
    <mergeCell ref="B99:B101"/>
    <mergeCell ref="A108:A110"/>
    <mergeCell ref="C108:C110"/>
    <mergeCell ref="D108:D110"/>
    <mergeCell ref="D102:D104"/>
    <mergeCell ref="C105:C107"/>
    <mergeCell ref="E30:E32"/>
    <mergeCell ref="B36:B38"/>
    <mergeCell ref="E36:E38"/>
    <mergeCell ref="A39:A41"/>
    <mergeCell ref="A33:A35"/>
    <mergeCell ref="B33:B35"/>
    <mergeCell ref="M1:P1"/>
    <mergeCell ref="A7:A8"/>
    <mergeCell ref="B7:B8"/>
    <mergeCell ref="C7:C8"/>
    <mergeCell ref="D7:E7"/>
    <mergeCell ref="G7:G8"/>
    <mergeCell ref="H7:J7"/>
    <mergeCell ref="I4:J5"/>
    <mergeCell ref="F7:F8"/>
    <mergeCell ref="I2:K2"/>
    <mergeCell ref="B87:B89"/>
    <mergeCell ref="C30:C32"/>
    <mergeCell ref="A72:A74"/>
    <mergeCell ref="D48:D50"/>
    <mergeCell ref="E48:E50"/>
    <mergeCell ref="B72:B74"/>
    <mergeCell ref="D60:D62"/>
    <mergeCell ref="A66:A68"/>
    <mergeCell ref="E63:E65"/>
    <mergeCell ref="E66:E68"/>
    <mergeCell ref="A60:A62"/>
    <mergeCell ref="B60:B62"/>
    <mergeCell ref="B66:B68"/>
    <mergeCell ref="D72:D74"/>
    <mergeCell ref="E72:E74"/>
    <mergeCell ref="B78:B80"/>
    <mergeCell ref="E57:E59"/>
    <mergeCell ref="C60:C62"/>
    <mergeCell ref="B54:B56"/>
    <mergeCell ref="A54:A56"/>
    <mergeCell ref="E45:E47"/>
    <mergeCell ref="A48:A50"/>
    <mergeCell ref="AE7:AE8"/>
    <mergeCell ref="A11:A13"/>
    <mergeCell ref="B11:E13"/>
    <mergeCell ref="A15:A17"/>
    <mergeCell ref="B15:E17"/>
    <mergeCell ref="A19:A21"/>
    <mergeCell ref="B19:E21"/>
    <mergeCell ref="A23:A25"/>
    <mergeCell ref="B23:E25"/>
    <mergeCell ref="A27:A29"/>
    <mergeCell ref="B27:E29"/>
    <mergeCell ref="A30:A32"/>
    <mergeCell ref="B30:B32"/>
    <mergeCell ref="E39:E41"/>
    <mergeCell ref="C45:C47"/>
    <mergeCell ref="A42:A44"/>
    <mergeCell ref="B42:B44"/>
    <mergeCell ref="C42:C44"/>
    <mergeCell ref="D42:D44"/>
    <mergeCell ref="E42:E44"/>
    <mergeCell ref="D39:D41"/>
    <mergeCell ref="C36:C38"/>
    <mergeCell ref="D36:D38"/>
    <mergeCell ref="B39:B41"/>
    <mergeCell ref="C39:C41"/>
    <mergeCell ref="D30:D32"/>
    <mergeCell ref="C66:C68"/>
    <mergeCell ref="C75:C77"/>
    <mergeCell ref="D75:D77"/>
    <mergeCell ref="E75:E77"/>
    <mergeCell ref="A75:A77"/>
    <mergeCell ref="B75:B77"/>
    <mergeCell ref="D45:D47"/>
    <mergeCell ref="B48:B50"/>
    <mergeCell ref="C48:C50"/>
    <mergeCell ref="C54:C56"/>
    <mergeCell ref="A36:A38"/>
    <mergeCell ref="E54:E56"/>
    <mergeCell ref="C87:C89"/>
    <mergeCell ref="A63:A65"/>
    <mergeCell ref="D114:D116"/>
    <mergeCell ref="D111:D113"/>
    <mergeCell ref="E105:E107"/>
    <mergeCell ref="A111:A113"/>
    <mergeCell ref="C111:C113"/>
    <mergeCell ref="E108:E110"/>
    <mergeCell ref="B45:B47"/>
    <mergeCell ref="C51:C53"/>
    <mergeCell ref="D51:D53"/>
    <mergeCell ref="A51:A53"/>
    <mergeCell ref="B51:B53"/>
    <mergeCell ref="B63:B65"/>
    <mergeCell ref="C63:C65"/>
    <mergeCell ref="D63:D65"/>
    <mergeCell ref="A57:A59"/>
    <mergeCell ref="B57:B59"/>
    <mergeCell ref="C57:C59"/>
    <mergeCell ref="D57:D59"/>
    <mergeCell ref="A81:A83"/>
    <mergeCell ref="B81:B83"/>
    <mergeCell ref="C81:C83"/>
    <mergeCell ref="D81:D83"/>
    <mergeCell ref="B205:B207"/>
    <mergeCell ref="A208:A210"/>
    <mergeCell ref="D202:D204"/>
    <mergeCell ref="C202:C204"/>
    <mergeCell ref="B199:B201"/>
    <mergeCell ref="A84:A86"/>
    <mergeCell ref="B84:B86"/>
    <mergeCell ref="C84:C86"/>
    <mergeCell ref="E87:E89"/>
    <mergeCell ref="E93:E95"/>
    <mergeCell ref="D90:D92"/>
    <mergeCell ref="A69:A71"/>
    <mergeCell ref="D78:D80"/>
    <mergeCell ref="D84:D86"/>
    <mergeCell ref="C120:C122"/>
    <mergeCell ref="D105:D107"/>
    <mergeCell ref="B111:B113"/>
    <mergeCell ref="A114:A116"/>
    <mergeCell ref="B114:B116"/>
    <mergeCell ref="B69:B71"/>
    <mergeCell ref="C69:C71"/>
    <mergeCell ref="D69:D71"/>
    <mergeCell ref="E69:E71"/>
    <mergeCell ref="C72:C74"/>
    <mergeCell ref="E78:E80"/>
    <mergeCell ref="A78:A80"/>
    <mergeCell ref="C90:C92"/>
    <mergeCell ref="C78:C80"/>
    <mergeCell ref="C123:C125"/>
    <mergeCell ref="E184:E186"/>
    <mergeCell ref="D193:D195"/>
    <mergeCell ref="A178:A180"/>
    <mergeCell ref="A184:A186"/>
    <mergeCell ref="B184:B186"/>
    <mergeCell ref="C208:C210"/>
    <mergeCell ref="A123:A125"/>
    <mergeCell ref="D150:D152"/>
    <mergeCell ref="E150:E152"/>
    <mergeCell ref="E169:E171"/>
    <mergeCell ref="C172:C174"/>
    <mergeCell ref="B190:B192"/>
    <mergeCell ref="B153:B155"/>
    <mergeCell ref="B208:B210"/>
    <mergeCell ref="A202:A204"/>
    <mergeCell ref="D205:D207"/>
    <mergeCell ref="B126:B128"/>
    <mergeCell ref="E126:E128"/>
    <mergeCell ref="C126:C128"/>
    <mergeCell ref="C132:C134"/>
    <mergeCell ref="D132:D134"/>
    <mergeCell ref="E132:E134"/>
    <mergeCell ref="C129:C131"/>
    <mergeCell ref="B172:B174"/>
    <mergeCell ref="C193:C195"/>
    <mergeCell ref="D172:D174"/>
    <mergeCell ref="D190:D192"/>
    <mergeCell ref="D181:D183"/>
    <mergeCell ref="E190:E192"/>
    <mergeCell ref="D156:D158"/>
    <mergeCell ref="E156:E158"/>
    <mergeCell ref="D217:D219"/>
    <mergeCell ref="A217:A219"/>
    <mergeCell ref="E291:E293"/>
    <mergeCell ref="E241:E243"/>
    <mergeCell ref="B248:E250"/>
    <mergeCell ref="C232:C234"/>
    <mergeCell ref="C223:C225"/>
    <mergeCell ref="A279:A281"/>
    <mergeCell ref="D288:D290"/>
    <mergeCell ref="E279:E281"/>
    <mergeCell ref="A282:A284"/>
    <mergeCell ref="A262:A264"/>
    <mergeCell ref="B232:B234"/>
    <mergeCell ref="E282:E284"/>
    <mergeCell ref="D223:D225"/>
    <mergeCell ref="E223:E225"/>
    <mergeCell ref="A223:A225"/>
    <mergeCell ref="B220:B222"/>
    <mergeCell ref="B291:B293"/>
    <mergeCell ref="A238:A240"/>
    <mergeCell ref="A248:A250"/>
    <mergeCell ref="A235:A237"/>
    <mergeCell ref="D235:D237"/>
    <mergeCell ref="D276:D278"/>
    <mergeCell ref="D255:D257"/>
    <mergeCell ref="B252:E254"/>
    <mergeCell ref="A270:A272"/>
    <mergeCell ref="B241:B243"/>
    <mergeCell ref="D285:D287"/>
    <mergeCell ref="E285:E287"/>
    <mergeCell ref="A285:A287"/>
    <mergeCell ref="B279:B281"/>
    <mergeCell ref="E211:E213"/>
    <mergeCell ref="A259:A261"/>
    <mergeCell ref="E244:E246"/>
    <mergeCell ref="D262:D264"/>
    <mergeCell ref="E262:E264"/>
    <mergeCell ref="E226:E228"/>
    <mergeCell ref="A232:A234"/>
    <mergeCell ref="C229:C231"/>
    <mergeCell ref="A244:A246"/>
    <mergeCell ref="E229:E231"/>
    <mergeCell ref="E238:E240"/>
    <mergeCell ref="C238:C240"/>
    <mergeCell ref="B276:B278"/>
    <mergeCell ref="C276:C278"/>
    <mergeCell ref="E276:E278"/>
    <mergeCell ref="B288:B290"/>
    <mergeCell ref="D282:D284"/>
    <mergeCell ref="D238:D240"/>
    <mergeCell ref="A252:A254"/>
    <mergeCell ref="B238:B240"/>
    <mergeCell ref="D226:D228"/>
    <mergeCell ref="E235:E237"/>
    <mergeCell ref="A226:A228"/>
    <mergeCell ref="D220:D222"/>
    <mergeCell ref="E273:E275"/>
    <mergeCell ref="A266:A268"/>
    <mergeCell ref="D229:D231"/>
    <mergeCell ref="E220:E222"/>
    <mergeCell ref="C226:C228"/>
    <mergeCell ref="A255:A257"/>
    <mergeCell ref="B255:B257"/>
    <mergeCell ref="C235:C237"/>
    <mergeCell ref="C279:C281"/>
    <mergeCell ref="B282:B284"/>
    <mergeCell ref="C282:C284"/>
    <mergeCell ref="D279:D281"/>
    <mergeCell ref="C262:C264"/>
    <mergeCell ref="A291:A293"/>
    <mergeCell ref="B285:B287"/>
    <mergeCell ref="A241:A243"/>
    <mergeCell ref="C255:C257"/>
    <mergeCell ref="E255:E257"/>
    <mergeCell ref="D387:D389"/>
    <mergeCell ref="E381:E383"/>
    <mergeCell ref="B300:B302"/>
    <mergeCell ref="D315:D317"/>
    <mergeCell ref="C288:C290"/>
    <mergeCell ref="A342:A344"/>
    <mergeCell ref="A330:A332"/>
    <mergeCell ref="B318:B320"/>
    <mergeCell ref="B387:B389"/>
    <mergeCell ref="E318:E320"/>
    <mergeCell ref="E327:E329"/>
    <mergeCell ref="A276:A278"/>
    <mergeCell ref="A369:A371"/>
    <mergeCell ref="A363:A365"/>
    <mergeCell ref="D291:D293"/>
    <mergeCell ref="C345:C347"/>
    <mergeCell ref="B348:B350"/>
    <mergeCell ref="B294:B296"/>
    <mergeCell ref="B345:B347"/>
    <mergeCell ref="D348:D350"/>
    <mergeCell ref="C324:C326"/>
    <mergeCell ref="D324:D326"/>
    <mergeCell ref="E297:E299"/>
    <mergeCell ref="B354:B356"/>
    <mergeCell ref="B330:B332"/>
    <mergeCell ref="D318:D320"/>
    <mergeCell ref="E366:E368"/>
    <mergeCell ref="E342:E344"/>
    <mergeCell ref="C300:C302"/>
    <mergeCell ref="E345:E347"/>
    <mergeCell ref="B306:B308"/>
    <mergeCell ref="B327:B329"/>
    <mergeCell ref="D477:D479"/>
    <mergeCell ref="E480:E482"/>
    <mergeCell ref="A480:A482"/>
    <mergeCell ref="E560:E562"/>
    <mergeCell ref="E563:E565"/>
    <mergeCell ref="A486:A488"/>
    <mergeCell ref="E465:E467"/>
    <mergeCell ref="D495:D497"/>
    <mergeCell ref="B509:B511"/>
    <mergeCell ref="B506:B508"/>
    <mergeCell ref="A563:A565"/>
    <mergeCell ref="B563:B565"/>
    <mergeCell ref="A509:A511"/>
    <mergeCell ref="C492:C494"/>
    <mergeCell ref="C486:C488"/>
    <mergeCell ref="C554:C556"/>
    <mergeCell ref="E515:E517"/>
    <mergeCell ref="E530:E532"/>
    <mergeCell ref="D527:D529"/>
    <mergeCell ref="D542:D544"/>
    <mergeCell ref="D509:D511"/>
    <mergeCell ref="A554:A556"/>
    <mergeCell ref="E869:E871"/>
    <mergeCell ref="E686:E688"/>
    <mergeCell ref="B632:B634"/>
    <mergeCell ref="D632:D634"/>
    <mergeCell ref="C608:C610"/>
    <mergeCell ref="E647:E649"/>
    <mergeCell ref="E677:E679"/>
    <mergeCell ref="E650:E652"/>
    <mergeCell ref="E671:E673"/>
    <mergeCell ref="E701:E703"/>
    <mergeCell ref="E674:E676"/>
    <mergeCell ref="B659:B661"/>
    <mergeCell ref="B809:B811"/>
    <mergeCell ref="E665:E667"/>
    <mergeCell ref="B734:B736"/>
    <mergeCell ref="E833:E835"/>
    <mergeCell ref="E824:E826"/>
    <mergeCell ref="E830:E832"/>
    <mergeCell ref="E722:E724"/>
    <mergeCell ref="E710:E712"/>
    <mergeCell ref="E698:E700"/>
    <mergeCell ref="B815:B817"/>
    <mergeCell ref="D788:D790"/>
    <mergeCell ref="B824:B826"/>
    <mergeCell ref="B818:B820"/>
    <mergeCell ref="D827:D829"/>
    <mergeCell ref="B830:B832"/>
    <mergeCell ref="D794:D796"/>
    <mergeCell ref="B701:B703"/>
    <mergeCell ref="B758:B760"/>
    <mergeCell ref="B800:B802"/>
    <mergeCell ref="C755:C757"/>
    <mergeCell ref="B812:B814"/>
    <mergeCell ref="D761:D763"/>
    <mergeCell ref="B731:B733"/>
    <mergeCell ref="C737:C739"/>
    <mergeCell ref="C785:C787"/>
    <mergeCell ref="B749:B751"/>
    <mergeCell ref="C749:C751"/>
    <mergeCell ref="B773:B775"/>
    <mergeCell ref="B743:B745"/>
    <mergeCell ref="C794:C796"/>
    <mergeCell ref="B737:B739"/>
    <mergeCell ref="C728:C730"/>
    <mergeCell ref="D737:D739"/>
    <mergeCell ref="C779:C781"/>
    <mergeCell ref="B728:B730"/>
    <mergeCell ref="D830:D832"/>
    <mergeCell ref="B788:B790"/>
    <mergeCell ref="D779:D781"/>
    <mergeCell ref="C752:C754"/>
    <mergeCell ref="C746:C748"/>
    <mergeCell ref="D821:D823"/>
    <mergeCell ref="C740:C742"/>
    <mergeCell ref="C809:C811"/>
    <mergeCell ref="B791:B793"/>
    <mergeCell ref="D767:D769"/>
    <mergeCell ref="D773:D775"/>
    <mergeCell ref="B779:B781"/>
    <mergeCell ref="D782:D784"/>
    <mergeCell ref="B752:B754"/>
    <mergeCell ref="D740:D742"/>
    <mergeCell ref="C764:C766"/>
    <mergeCell ref="C806:C808"/>
    <mergeCell ref="A764:A766"/>
    <mergeCell ref="A701:A703"/>
    <mergeCell ref="A668:A670"/>
    <mergeCell ref="A686:A688"/>
    <mergeCell ref="B725:B727"/>
    <mergeCell ref="A743:A745"/>
    <mergeCell ref="A698:A700"/>
    <mergeCell ref="A728:A730"/>
    <mergeCell ref="A713:A715"/>
    <mergeCell ref="D734:D736"/>
    <mergeCell ref="E725:E727"/>
    <mergeCell ref="E689:E691"/>
    <mergeCell ref="E800:E802"/>
    <mergeCell ref="C719:C721"/>
    <mergeCell ref="E683:E685"/>
    <mergeCell ref="A758:A760"/>
    <mergeCell ref="A761:A763"/>
    <mergeCell ref="D743:D745"/>
    <mergeCell ref="A734:A736"/>
    <mergeCell ref="A746:A748"/>
    <mergeCell ref="C743:C745"/>
    <mergeCell ref="A737:A739"/>
    <mergeCell ref="A731:A733"/>
    <mergeCell ref="A692:A694"/>
    <mergeCell ref="A671:A673"/>
    <mergeCell ref="A797:A799"/>
    <mergeCell ref="B671:B673"/>
    <mergeCell ref="B698:B700"/>
    <mergeCell ref="D689:D691"/>
    <mergeCell ref="D776:D778"/>
    <mergeCell ref="A674:A676"/>
    <mergeCell ref="A680:A682"/>
    <mergeCell ref="A653:A655"/>
    <mergeCell ref="A662:A664"/>
    <mergeCell ref="A683:A685"/>
    <mergeCell ref="B692:B694"/>
    <mergeCell ref="C686:C688"/>
    <mergeCell ref="A665:A667"/>
    <mergeCell ref="B665:B667"/>
    <mergeCell ref="A656:A658"/>
    <mergeCell ref="C668:C670"/>
    <mergeCell ref="B710:B712"/>
    <mergeCell ref="A659:A661"/>
    <mergeCell ref="C704:C706"/>
    <mergeCell ref="B653:B655"/>
    <mergeCell ref="B662:B664"/>
    <mergeCell ref="C662:C664"/>
    <mergeCell ref="C653:C655"/>
    <mergeCell ref="A677:A679"/>
    <mergeCell ref="C665:C667"/>
    <mergeCell ref="A710:A712"/>
    <mergeCell ref="B668:B670"/>
    <mergeCell ref="B656:B658"/>
    <mergeCell ref="C674:C676"/>
    <mergeCell ref="C701:C703"/>
    <mergeCell ref="C698:C700"/>
    <mergeCell ref="B689:B691"/>
    <mergeCell ref="C689:C691"/>
    <mergeCell ref="C707:C709"/>
    <mergeCell ref="A716:A718"/>
    <mergeCell ref="A719:A721"/>
    <mergeCell ref="C710:C712"/>
    <mergeCell ref="A725:A727"/>
    <mergeCell ref="C677:C679"/>
    <mergeCell ref="A812:A814"/>
    <mergeCell ref="E785:E787"/>
    <mergeCell ref="B770:B772"/>
    <mergeCell ref="A833:A835"/>
    <mergeCell ref="D806:D808"/>
    <mergeCell ref="B683:B685"/>
    <mergeCell ref="C683:C685"/>
    <mergeCell ref="C680:C682"/>
    <mergeCell ref="E737:E739"/>
    <mergeCell ref="E797:E799"/>
    <mergeCell ref="E791:E793"/>
    <mergeCell ref="E695:E697"/>
    <mergeCell ref="E743:E745"/>
    <mergeCell ref="C797:C799"/>
    <mergeCell ref="E755:E757"/>
    <mergeCell ref="E746:E748"/>
    <mergeCell ref="D752:D754"/>
    <mergeCell ref="D749:D751"/>
    <mergeCell ref="C776:C778"/>
    <mergeCell ref="C761:C763"/>
    <mergeCell ref="B716:B718"/>
    <mergeCell ref="E713:E715"/>
    <mergeCell ref="E761:E763"/>
    <mergeCell ref="E716:E718"/>
    <mergeCell ref="E719:E721"/>
    <mergeCell ref="C725:C727"/>
    <mergeCell ref="C716:C718"/>
    <mergeCell ref="E704:E706"/>
    <mergeCell ref="C788:C790"/>
    <mergeCell ref="E770:E772"/>
    <mergeCell ref="A809:A811"/>
    <mergeCell ref="A767:A769"/>
    <mergeCell ref="A794:A796"/>
    <mergeCell ref="C731:C733"/>
    <mergeCell ref="D719:D721"/>
    <mergeCell ref="A740:A742"/>
    <mergeCell ref="A842:A844"/>
    <mergeCell ref="C836:C838"/>
    <mergeCell ref="A749:A751"/>
    <mergeCell ref="B755:B757"/>
    <mergeCell ref="A770:A772"/>
    <mergeCell ref="B776:B778"/>
    <mergeCell ref="A752:A754"/>
    <mergeCell ref="E773:E775"/>
    <mergeCell ref="E779:E781"/>
    <mergeCell ref="E782:E784"/>
    <mergeCell ref="C839:C841"/>
    <mergeCell ref="B740:B742"/>
    <mergeCell ref="A815:A817"/>
    <mergeCell ref="C830:C832"/>
    <mergeCell ref="B821:B823"/>
    <mergeCell ref="A773:A775"/>
    <mergeCell ref="E839:E841"/>
    <mergeCell ref="E767:E769"/>
    <mergeCell ref="E758:E760"/>
    <mergeCell ref="D803:D805"/>
    <mergeCell ref="E749:E751"/>
    <mergeCell ref="C833:C835"/>
    <mergeCell ref="A803:A805"/>
    <mergeCell ref="E821:E823"/>
    <mergeCell ref="C818:C820"/>
    <mergeCell ref="A851:A853"/>
    <mergeCell ref="A845:A847"/>
    <mergeCell ref="A947:A949"/>
    <mergeCell ref="B785:B787"/>
    <mergeCell ref="A782:A784"/>
    <mergeCell ref="B782:B784"/>
    <mergeCell ref="B839:B841"/>
    <mergeCell ref="D758:D760"/>
    <mergeCell ref="D842:D844"/>
    <mergeCell ref="B836:B838"/>
    <mergeCell ref="D770:D772"/>
    <mergeCell ref="D797:D799"/>
    <mergeCell ref="A848:A850"/>
    <mergeCell ref="D848:D850"/>
    <mergeCell ref="B851:B853"/>
    <mergeCell ref="B845:B847"/>
    <mergeCell ref="D845:D847"/>
    <mergeCell ref="A887:A889"/>
    <mergeCell ref="D878:D880"/>
    <mergeCell ref="D887:D889"/>
    <mergeCell ref="D905:D907"/>
    <mergeCell ref="C920:C922"/>
    <mergeCell ref="A944:A946"/>
    <mergeCell ref="D812:D814"/>
    <mergeCell ref="A776:A778"/>
    <mergeCell ref="A821:A823"/>
    <mergeCell ref="C791:C793"/>
    <mergeCell ref="B794:B796"/>
    <mergeCell ref="A902:A904"/>
    <mergeCell ref="B917:B919"/>
    <mergeCell ref="A1082:A1084"/>
    <mergeCell ref="A1043:A1045"/>
    <mergeCell ref="B1049:B1051"/>
    <mergeCell ref="A1091:A1093"/>
    <mergeCell ref="B1091:B1093"/>
    <mergeCell ref="B1055:B1057"/>
    <mergeCell ref="A1064:A1066"/>
    <mergeCell ref="A1061:A1063"/>
    <mergeCell ref="A1049:A1051"/>
    <mergeCell ref="C1064:C1066"/>
    <mergeCell ref="C1082:C1084"/>
    <mergeCell ref="D1091:D1093"/>
    <mergeCell ref="D1073:D1075"/>
    <mergeCell ref="C1067:C1069"/>
    <mergeCell ref="D1061:D1063"/>
    <mergeCell ref="A1058:A1060"/>
    <mergeCell ref="D1079:D1081"/>
    <mergeCell ref="D1049:D1051"/>
    <mergeCell ref="A929:A931"/>
    <mergeCell ref="C917:C919"/>
    <mergeCell ref="B1085:B1087"/>
    <mergeCell ref="C1085:C1087"/>
    <mergeCell ref="D1085:D1087"/>
    <mergeCell ref="A1070:A1072"/>
    <mergeCell ref="B1052:B1054"/>
    <mergeCell ref="A1052:A1054"/>
    <mergeCell ref="B1079:B1081"/>
    <mergeCell ref="A1121:A1123"/>
    <mergeCell ref="C1106:C1108"/>
    <mergeCell ref="D1106:D1108"/>
    <mergeCell ref="B1067:B1069"/>
    <mergeCell ref="A1103:A1105"/>
    <mergeCell ref="B1103:B1105"/>
    <mergeCell ref="C1118:C1120"/>
    <mergeCell ref="B1097:B1099"/>
    <mergeCell ref="C1112:C1114"/>
    <mergeCell ref="B1013:B1015"/>
    <mergeCell ref="D1046:D1048"/>
    <mergeCell ref="B1040:B1042"/>
    <mergeCell ref="D1043:D1045"/>
    <mergeCell ref="D1037:D1039"/>
    <mergeCell ref="A1046:A1048"/>
    <mergeCell ref="A1040:A1042"/>
    <mergeCell ref="A1055:A1057"/>
    <mergeCell ref="A1109:A1111"/>
    <mergeCell ref="B1109:B1111"/>
    <mergeCell ref="C1115:C1117"/>
    <mergeCell ref="C1079:C1081"/>
    <mergeCell ref="A1118:A1120"/>
    <mergeCell ref="A1025:A1027"/>
    <mergeCell ref="A1139:A1141"/>
    <mergeCell ref="B1106:B1108"/>
    <mergeCell ref="E1073:E1075"/>
    <mergeCell ref="E1133:E1135"/>
    <mergeCell ref="C1121:C1123"/>
    <mergeCell ref="E1103:E1105"/>
    <mergeCell ref="A1136:A1138"/>
    <mergeCell ref="A1100:A1102"/>
    <mergeCell ref="E1130:E1132"/>
    <mergeCell ref="C1073:C1075"/>
    <mergeCell ref="B1073:B1075"/>
    <mergeCell ref="A1073:A1075"/>
    <mergeCell ref="E1079:E1081"/>
    <mergeCell ref="E1202:E1204"/>
    <mergeCell ref="D1160:D1162"/>
    <mergeCell ref="E1160:E1162"/>
    <mergeCell ref="D1148:D1150"/>
    <mergeCell ref="B1145:B1147"/>
    <mergeCell ref="E1154:E1156"/>
    <mergeCell ref="C1127:C1129"/>
    <mergeCell ref="D1127:D1129"/>
    <mergeCell ref="C1178:C1180"/>
    <mergeCell ref="E1175:E1177"/>
    <mergeCell ref="E1172:E1174"/>
    <mergeCell ref="D1133:D1135"/>
    <mergeCell ref="C1136:C1138"/>
    <mergeCell ref="C1097:C1099"/>
    <mergeCell ref="A1085:A1087"/>
    <mergeCell ref="A1076:A1078"/>
    <mergeCell ref="E1109:E1111"/>
    <mergeCell ref="B1118:B1120"/>
    <mergeCell ref="B1088:B1090"/>
    <mergeCell ref="C1145:C1147"/>
    <mergeCell ref="C1031:C1033"/>
    <mergeCell ref="D1031:D1033"/>
    <mergeCell ref="D1064:D1066"/>
    <mergeCell ref="C1034:C1036"/>
    <mergeCell ref="D1151:D1153"/>
    <mergeCell ref="D1136:D1138"/>
    <mergeCell ref="E1136:E1138"/>
    <mergeCell ref="C1142:C1144"/>
    <mergeCell ref="D1142:D1144"/>
    <mergeCell ref="E968:E970"/>
    <mergeCell ref="B1136:B1138"/>
    <mergeCell ref="B998:B1000"/>
    <mergeCell ref="E977:E979"/>
    <mergeCell ref="B1001:B1003"/>
    <mergeCell ref="E983:E985"/>
    <mergeCell ref="D1100:D1102"/>
    <mergeCell ref="B1061:B1063"/>
    <mergeCell ref="B995:B997"/>
    <mergeCell ref="C977:C979"/>
    <mergeCell ref="D1004:D1006"/>
    <mergeCell ref="D1109:D1111"/>
    <mergeCell ref="C1076:C1078"/>
    <mergeCell ref="B986:B988"/>
    <mergeCell ref="C992:C994"/>
    <mergeCell ref="E1085:E1087"/>
    <mergeCell ref="B1076:B1078"/>
    <mergeCell ref="D1076:D1078"/>
    <mergeCell ref="E1061:E1063"/>
    <mergeCell ref="E980:E982"/>
    <mergeCell ref="E1112:E1114"/>
    <mergeCell ref="B1034:B1036"/>
    <mergeCell ref="B1127:B1129"/>
    <mergeCell ref="B1139:B1141"/>
    <mergeCell ref="C1139:C1141"/>
    <mergeCell ref="D1139:D1141"/>
    <mergeCell ref="E1118:E1120"/>
    <mergeCell ref="D1118:D1120"/>
    <mergeCell ref="B1022:B1024"/>
    <mergeCell ref="E1124:E1126"/>
    <mergeCell ref="B1112:B1114"/>
    <mergeCell ref="E1076:E1078"/>
    <mergeCell ref="C1070:C1072"/>
    <mergeCell ref="E1082:E1084"/>
    <mergeCell ref="C1013:C1015"/>
    <mergeCell ref="B1124:B1126"/>
    <mergeCell ref="E1121:E1123"/>
    <mergeCell ref="B980:B982"/>
    <mergeCell ref="C980:C982"/>
    <mergeCell ref="E1070:E1072"/>
    <mergeCell ref="D1070:D1072"/>
    <mergeCell ref="D1067:D1069"/>
    <mergeCell ref="D1025:D1027"/>
    <mergeCell ref="E1025:E1027"/>
    <mergeCell ref="D1013:D1015"/>
    <mergeCell ref="C983:C985"/>
    <mergeCell ref="E1106:E1108"/>
    <mergeCell ref="A827:A829"/>
    <mergeCell ref="A818:A820"/>
    <mergeCell ref="D800:D802"/>
    <mergeCell ref="D785:D787"/>
    <mergeCell ref="A800:A802"/>
    <mergeCell ref="B686:B688"/>
    <mergeCell ref="C692:C694"/>
    <mergeCell ref="A704:A706"/>
    <mergeCell ref="D677:D679"/>
    <mergeCell ref="B704:B706"/>
    <mergeCell ref="B677:B679"/>
    <mergeCell ref="A755:A757"/>
    <mergeCell ref="B680:B682"/>
    <mergeCell ref="A689:A691"/>
    <mergeCell ref="A824:A826"/>
    <mergeCell ref="B803:B805"/>
    <mergeCell ref="D815:D817"/>
    <mergeCell ref="D764:D766"/>
    <mergeCell ref="A779:A781"/>
    <mergeCell ref="D755:D757"/>
    <mergeCell ref="A722:A724"/>
    <mergeCell ref="D707:D709"/>
    <mergeCell ref="B713:B715"/>
    <mergeCell ref="B806:B808"/>
    <mergeCell ref="D728:D730"/>
    <mergeCell ref="D713:D715"/>
    <mergeCell ref="C824:C826"/>
    <mergeCell ref="D818:D820"/>
    <mergeCell ref="A791:A793"/>
    <mergeCell ref="D809:D811"/>
    <mergeCell ref="B722:B724"/>
    <mergeCell ref="D701:D703"/>
    <mergeCell ref="E659:E661"/>
    <mergeCell ref="E626:E628"/>
    <mergeCell ref="D653:D655"/>
    <mergeCell ref="E620:E622"/>
    <mergeCell ref="E602:E604"/>
    <mergeCell ref="C599:C601"/>
    <mergeCell ref="C572:C574"/>
    <mergeCell ref="E617:E619"/>
    <mergeCell ref="E614:E616"/>
    <mergeCell ref="C611:C613"/>
    <mergeCell ref="E641:E643"/>
    <mergeCell ref="D659:D661"/>
    <mergeCell ref="E668:E670"/>
    <mergeCell ref="D683:D685"/>
    <mergeCell ref="C629:C631"/>
    <mergeCell ref="D647:D649"/>
    <mergeCell ref="E662:E664"/>
    <mergeCell ref="D626:D628"/>
    <mergeCell ref="E611:E613"/>
    <mergeCell ref="E596:E598"/>
    <mergeCell ref="E581:E583"/>
    <mergeCell ref="D665:D667"/>
    <mergeCell ref="C659:C661"/>
    <mergeCell ref="C644:C646"/>
    <mergeCell ref="D674:D676"/>
    <mergeCell ref="D680:D682"/>
    <mergeCell ref="D656:D658"/>
    <mergeCell ref="D704:D706"/>
    <mergeCell ref="D671:D673"/>
    <mergeCell ref="D692:D694"/>
    <mergeCell ref="C641:C643"/>
    <mergeCell ref="D569:D571"/>
    <mergeCell ref="C695:C697"/>
    <mergeCell ref="D695:D697"/>
    <mergeCell ref="C563:C565"/>
    <mergeCell ref="D563:D565"/>
    <mergeCell ref="D560:D562"/>
    <mergeCell ref="D608:D610"/>
    <mergeCell ref="D581:D583"/>
    <mergeCell ref="D596:D598"/>
    <mergeCell ref="C593:C595"/>
    <mergeCell ref="D686:D688"/>
    <mergeCell ref="C671:C673"/>
    <mergeCell ref="C623:C625"/>
    <mergeCell ref="C581:C583"/>
    <mergeCell ref="D584:D586"/>
    <mergeCell ref="C590:C592"/>
    <mergeCell ref="D710:D712"/>
    <mergeCell ref="D716:D718"/>
    <mergeCell ref="D746:D748"/>
    <mergeCell ref="C369:C371"/>
    <mergeCell ref="E360:E362"/>
    <mergeCell ref="D444:D446"/>
    <mergeCell ref="D450:D452"/>
    <mergeCell ref="B414:B416"/>
    <mergeCell ref="B411:B413"/>
    <mergeCell ref="D384:D386"/>
    <mergeCell ref="C294:C296"/>
    <mergeCell ref="C330:C332"/>
    <mergeCell ref="E390:E392"/>
    <mergeCell ref="E375:E377"/>
    <mergeCell ref="B405:B407"/>
    <mergeCell ref="E378:E380"/>
    <mergeCell ref="E369:E371"/>
    <mergeCell ref="E363:E365"/>
    <mergeCell ref="E300:E302"/>
    <mergeCell ref="D303:D305"/>
    <mergeCell ref="B315:B317"/>
    <mergeCell ref="D357:D359"/>
    <mergeCell ref="D402:D404"/>
    <mergeCell ref="E354:E356"/>
    <mergeCell ref="C309:C311"/>
    <mergeCell ref="E393:E395"/>
    <mergeCell ref="B351:B353"/>
    <mergeCell ref="C384:C386"/>
    <mergeCell ref="C381:C383"/>
    <mergeCell ref="D506:D508"/>
    <mergeCell ref="C509:C511"/>
    <mergeCell ref="C569:C571"/>
    <mergeCell ref="E569:E571"/>
    <mergeCell ref="B465:B467"/>
    <mergeCell ref="D587:D589"/>
    <mergeCell ref="D539:D541"/>
    <mergeCell ref="D545:D547"/>
    <mergeCell ref="E545:E547"/>
    <mergeCell ref="B569:B571"/>
    <mergeCell ref="B578:B580"/>
    <mergeCell ref="D345:D347"/>
    <mergeCell ref="E408:E410"/>
    <mergeCell ref="C474:C476"/>
    <mergeCell ref="B375:B377"/>
    <mergeCell ref="B360:B362"/>
    <mergeCell ref="E459:E461"/>
    <mergeCell ref="B372:B374"/>
    <mergeCell ref="E474:E476"/>
    <mergeCell ref="B471:B473"/>
    <mergeCell ref="E444:E446"/>
    <mergeCell ref="D429:D431"/>
    <mergeCell ref="D474:D476"/>
    <mergeCell ref="C360:C362"/>
    <mergeCell ref="C393:C395"/>
    <mergeCell ref="D405:D407"/>
    <mergeCell ref="D378:D380"/>
    <mergeCell ref="B390:B392"/>
    <mergeCell ref="E372:E374"/>
    <mergeCell ref="B468:B470"/>
    <mergeCell ref="C471:C473"/>
    <mergeCell ref="E387:E389"/>
    <mergeCell ref="E423:E425"/>
    <mergeCell ref="D453:D455"/>
    <mergeCell ref="B444:B446"/>
    <mergeCell ref="C444:C446"/>
    <mergeCell ref="E399:E401"/>
    <mergeCell ref="E441:E443"/>
    <mergeCell ref="C459:C461"/>
    <mergeCell ref="B474:B476"/>
    <mergeCell ref="C483:C485"/>
    <mergeCell ref="B399:B401"/>
    <mergeCell ref="B492:B494"/>
    <mergeCell ref="C477:C479"/>
    <mergeCell ref="B480:B482"/>
    <mergeCell ref="D471:D473"/>
    <mergeCell ref="B429:B431"/>
    <mergeCell ref="E426:E428"/>
    <mergeCell ref="C438:C440"/>
    <mergeCell ref="E432:E434"/>
    <mergeCell ref="B447:B449"/>
    <mergeCell ref="E456:E458"/>
    <mergeCell ref="C402:C404"/>
    <mergeCell ref="C414:C416"/>
    <mergeCell ref="E453:E455"/>
    <mergeCell ref="B438:B440"/>
    <mergeCell ref="E417:E419"/>
    <mergeCell ref="D423:D425"/>
    <mergeCell ref="D426:D428"/>
    <mergeCell ref="C426:C428"/>
    <mergeCell ref="D459:D461"/>
    <mergeCell ref="E420:E422"/>
    <mergeCell ref="C468:C470"/>
    <mergeCell ref="E477:E479"/>
    <mergeCell ref="D432:D434"/>
    <mergeCell ref="B614:B616"/>
    <mergeCell ref="A620:A622"/>
    <mergeCell ref="D590:D592"/>
    <mergeCell ref="D599:D601"/>
    <mergeCell ref="A617:A619"/>
    <mergeCell ref="A608:A610"/>
    <mergeCell ref="C578:C580"/>
    <mergeCell ref="A605:A607"/>
    <mergeCell ref="B572:B574"/>
    <mergeCell ref="D572:D574"/>
    <mergeCell ref="A596:A598"/>
    <mergeCell ref="A590:A592"/>
    <mergeCell ref="D578:D580"/>
    <mergeCell ref="B599:B601"/>
    <mergeCell ref="E590:E592"/>
    <mergeCell ref="A593:A595"/>
    <mergeCell ref="C587:C589"/>
    <mergeCell ref="A584:A586"/>
    <mergeCell ref="A578:A580"/>
    <mergeCell ref="A602:A604"/>
    <mergeCell ref="A599:A601"/>
    <mergeCell ref="E599:E601"/>
    <mergeCell ref="E578:E580"/>
    <mergeCell ref="A587:A589"/>
    <mergeCell ref="B575:B577"/>
    <mergeCell ref="C575:C577"/>
    <mergeCell ref="D593:D595"/>
    <mergeCell ref="A572:A574"/>
    <mergeCell ref="E587:E589"/>
    <mergeCell ref="C596:C598"/>
    <mergeCell ref="B596:B598"/>
    <mergeCell ref="E575:E577"/>
    <mergeCell ref="A229:A231"/>
    <mergeCell ref="D515:D517"/>
    <mergeCell ref="D503:D505"/>
    <mergeCell ref="D420:D422"/>
    <mergeCell ref="B321:B323"/>
    <mergeCell ref="B396:B398"/>
    <mergeCell ref="D321:D323"/>
    <mergeCell ref="A518:A520"/>
    <mergeCell ref="E450:E452"/>
    <mergeCell ref="E232:E234"/>
    <mergeCell ref="B229:B231"/>
    <mergeCell ref="D366:D368"/>
    <mergeCell ref="D360:D362"/>
    <mergeCell ref="A396:A398"/>
    <mergeCell ref="C515:C517"/>
    <mergeCell ref="A315:A317"/>
    <mergeCell ref="D232:D234"/>
    <mergeCell ref="B515:B517"/>
    <mergeCell ref="A387:A389"/>
    <mergeCell ref="A312:A314"/>
    <mergeCell ref="A321:A323"/>
    <mergeCell ref="C321:C323"/>
    <mergeCell ref="B259:E261"/>
    <mergeCell ref="B336:B338"/>
    <mergeCell ref="D339:D341"/>
    <mergeCell ref="E351:E353"/>
    <mergeCell ref="E357:E359"/>
    <mergeCell ref="C435:C437"/>
    <mergeCell ref="B408:B410"/>
    <mergeCell ref="C411:C413"/>
    <mergeCell ref="E414:E416"/>
    <mergeCell ref="C351:C353"/>
    <mergeCell ref="B623:B625"/>
    <mergeCell ref="E623:E625"/>
    <mergeCell ref="B920:B922"/>
    <mergeCell ref="B860:B862"/>
    <mergeCell ref="D971:D973"/>
    <mergeCell ref="E815:E817"/>
    <mergeCell ref="A635:A637"/>
    <mergeCell ref="D644:D646"/>
    <mergeCell ref="B554:B556"/>
    <mergeCell ref="D536:D538"/>
    <mergeCell ref="D635:D637"/>
    <mergeCell ref="D614:D616"/>
    <mergeCell ref="A614:A616"/>
    <mergeCell ref="D623:D625"/>
    <mergeCell ref="D602:D604"/>
    <mergeCell ref="B593:B595"/>
    <mergeCell ref="A569:A571"/>
    <mergeCell ref="A611:A613"/>
    <mergeCell ref="B581:B583"/>
    <mergeCell ref="E629:E631"/>
    <mergeCell ref="B587:B589"/>
    <mergeCell ref="B611:B613"/>
    <mergeCell ref="E608:E610"/>
    <mergeCell ref="D611:D613"/>
    <mergeCell ref="C614:C616"/>
    <mergeCell ref="E605:E607"/>
    <mergeCell ref="E644:E646"/>
    <mergeCell ref="B617:B619"/>
    <mergeCell ref="C602:C604"/>
    <mergeCell ref="A623:A625"/>
    <mergeCell ref="D575:D577"/>
    <mergeCell ref="C827:C829"/>
    <mergeCell ref="B309:B311"/>
    <mergeCell ref="A297:A299"/>
    <mergeCell ref="A273:A275"/>
    <mergeCell ref="A288:A290"/>
    <mergeCell ref="C241:C243"/>
    <mergeCell ref="A327:A329"/>
    <mergeCell ref="E315:E317"/>
    <mergeCell ref="B533:B535"/>
    <mergeCell ref="B266:E268"/>
    <mergeCell ref="C396:C398"/>
    <mergeCell ref="D396:D398"/>
    <mergeCell ref="E396:E398"/>
    <mergeCell ref="E692:E694"/>
    <mergeCell ref="A695:A697"/>
    <mergeCell ref="B695:B697"/>
    <mergeCell ref="A632:A634"/>
    <mergeCell ref="E635:E637"/>
    <mergeCell ref="E506:E508"/>
    <mergeCell ref="E462:E464"/>
    <mergeCell ref="D330:D332"/>
    <mergeCell ref="B342:B344"/>
    <mergeCell ref="B312:B314"/>
    <mergeCell ref="D312:D314"/>
    <mergeCell ref="C244:C246"/>
    <mergeCell ref="B244:B246"/>
    <mergeCell ref="B262:B264"/>
    <mergeCell ref="A348:A350"/>
    <mergeCell ref="C617:C619"/>
    <mergeCell ref="D617:D619"/>
    <mergeCell ref="E572:E574"/>
    <mergeCell ref="E584:E586"/>
    <mergeCell ref="B590:B592"/>
    <mergeCell ref="B602:B604"/>
    <mergeCell ref="D668:D670"/>
    <mergeCell ref="D662:D664"/>
    <mergeCell ref="C656:C658"/>
    <mergeCell ref="E734:E736"/>
    <mergeCell ref="E740:E742"/>
    <mergeCell ref="E707:E709"/>
    <mergeCell ref="C965:C967"/>
    <mergeCell ref="E953:E955"/>
    <mergeCell ref="C968:C970"/>
    <mergeCell ref="E962:E964"/>
    <mergeCell ref="C941:C943"/>
    <mergeCell ref="E1115:E1117"/>
    <mergeCell ref="C1088:C1090"/>
    <mergeCell ref="E809:E811"/>
    <mergeCell ref="E818:E820"/>
    <mergeCell ref="C908:C910"/>
    <mergeCell ref="D920:D922"/>
    <mergeCell ref="E845:E847"/>
    <mergeCell ref="E842:E844"/>
    <mergeCell ref="B842:B844"/>
    <mergeCell ref="D1055:D1057"/>
    <mergeCell ref="D1052:D1054"/>
    <mergeCell ref="E1004:E1006"/>
    <mergeCell ref="B1007:B1009"/>
    <mergeCell ref="B899:B901"/>
    <mergeCell ref="E1094:E1096"/>
    <mergeCell ref="E1097:E1099"/>
    <mergeCell ref="C1091:C1093"/>
    <mergeCell ref="D1058:D1060"/>
    <mergeCell ref="D914:D916"/>
    <mergeCell ref="B914:B916"/>
    <mergeCell ref="E965:E967"/>
    <mergeCell ref="D965:D967"/>
    <mergeCell ref="C1046:C1048"/>
    <mergeCell ref="B1058:B1060"/>
    <mergeCell ref="C1049:C1051"/>
    <mergeCell ref="E1016:E1018"/>
    <mergeCell ref="E1058:E1060"/>
    <mergeCell ref="E1049:E1051"/>
    <mergeCell ref="C1052:C1054"/>
    <mergeCell ref="C1037:C1039"/>
    <mergeCell ref="B1037:B1039"/>
    <mergeCell ref="C1058:C1060"/>
    <mergeCell ref="E1043:E1045"/>
    <mergeCell ref="E1055:E1057"/>
    <mergeCell ref="C1043:C1045"/>
    <mergeCell ref="D956:D958"/>
    <mergeCell ref="E1046:E1048"/>
    <mergeCell ref="E1052:E1054"/>
    <mergeCell ref="E1037:E1039"/>
    <mergeCell ref="C803:C805"/>
    <mergeCell ref="C758:C760"/>
    <mergeCell ref="D836:D838"/>
    <mergeCell ref="C812:C814"/>
    <mergeCell ref="C815:C817"/>
    <mergeCell ref="B833:B835"/>
    <mergeCell ref="C734:C736"/>
    <mergeCell ref="D722:D724"/>
    <mergeCell ref="B767:B769"/>
    <mergeCell ref="C893:C895"/>
    <mergeCell ref="D893:D895"/>
    <mergeCell ref="C926:C928"/>
    <mergeCell ref="E1100:E1102"/>
    <mergeCell ref="E1064:E1066"/>
    <mergeCell ref="C1040:C1042"/>
    <mergeCell ref="E1040:E1042"/>
    <mergeCell ref="E1028:E1030"/>
    <mergeCell ref="C1028:C1030"/>
    <mergeCell ref="B977:B979"/>
    <mergeCell ref="B902:B904"/>
    <mergeCell ref="D917:D919"/>
    <mergeCell ref="D902:D904"/>
    <mergeCell ref="B923:B925"/>
    <mergeCell ref="E1010:E1012"/>
    <mergeCell ref="B1010:B1012"/>
    <mergeCell ref="D725:D727"/>
    <mergeCell ref="E728:E730"/>
    <mergeCell ref="E731:E733"/>
    <mergeCell ref="C782:C784"/>
    <mergeCell ref="E1067:E1069"/>
    <mergeCell ref="D1040:D1042"/>
    <mergeCell ref="B968:B970"/>
    <mergeCell ref="D935:D937"/>
    <mergeCell ref="D1028:D1030"/>
    <mergeCell ref="E917:E919"/>
    <mergeCell ref="E932:E934"/>
    <mergeCell ref="D941:D943"/>
    <mergeCell ref="E902:E904"/>
    <mergeCell ref="D896:D898"/>
    <mergeCell ref="C914:C916"/>
    <mergeCell ref="E899:E901"/>
    <mergeCell ref="E905:E907"/>
    <mergeCell ref="E944:E946"/>
    <mergeCell ref="E941:E943"/>
    <mergeCell ref="E1022:E1024"/>
    <mergeCell ref="E1001:E1003"/>
    <mergeCell ref="D968:D970"/>
    <mergeCell ref="C896:C898"/>
    <mergeCell ref="E911:E913"/>
    <mergeCell ref="C929:C931"/>
    <mergeCell ref="D938:D940"/>
    <mergeCell ref="E971:E973"/>
    <mergeCell ref="E986:E988"/>
    <mergeCell ref="C956:C958"/>
    <mergeCell ref="C986:C988"/>
    <mergeCell ref="C944:C946"/>
    <mergeCell ref="E959:E961"/>
    <mergeCell ref="D983:D985"/>
    <mergeCell ref="E992:E994"/>
    <mergeCell ref="C998:C1000"/>
    <mergeCell ref="E929:E931"/>
    <mergeCell ref="E1019:E1021"/>
    <mergeCell ref="D908:D910"/>
    <mergeCell ref="D932:D934"/>
    <mergeCell ref="B941:B943"/>
    <mergeCell ref="C938:C940"/>
    <mergeCell ref="B983:B985"/>
    <mergeCell ref="C1004:C1006"/>
    <mergeCell ref="A962:A964"/>
    <mergeCell ref="A1004:A1006"/>
    <mergeCell ref="C1010:C1012"/>
    <mergeCell ref="E1031:E1033"/>
    <mergeCell ref="D995:D997"/>
    <mergeCell ref="C995:C997"/>
    <mergeCell ref="E1013:E1015"/>
    <mergeCell ref="C1007:C1009"/>
    <mergeCell ref="A1010:A1012"/>
    <mergeCell ref="E938:E940"/>
    <mergeCell ref="A938:A940"/>
    <mergeCell ref="B938:B940"/>
    <mergeCell ref="C953:C955"/>
    <mergeCell ref="A968:A970"/>
    <mergeCell ref="E974:E976"/>
    <mergeCell ref="D992:D994"/>
    <mergeCell ref="B989:B991"/>
    <mergeCell ref="B1004:B1006"/>
    <mergeCell ref="C989:C991"/>
    <mergeCell ref="A1028:A1030"/>
    <mergeCell ref="B959:B961"/>
    <mergeCell ref="D974:D976"/>
    <mergeCell ref="E998:E1000"/>
    <mergeCell ref="E950:E952"/>
    <mergeCell ref="C959:C961"/>
    <mergeCell ref="D959:D961"/>
    <mergeCell ref="C971:C973"/>
    <mergeCell ref="B962:B964"/>
    <mergeCell ref="A1037:A1039"/>
    <mergeCell ref="D947:D949"/>
    <mergeCell ref="E995:E997"/>
    <mergeCell ref="A905:A907"/>
    <mergeCell ref="A986:A988"/>
    <mergeCell ref="A914:A916"/>
    <mergeCell ref="C932:C934"/>
    <mergeCell ref="A956:A958"/>
    <mergeCell ref="C863:C865"/>
    <mergeCell ref="D863:D865"/>
    <mergeCell ref="E878:E880"/>
    <mergeCell ref="A965:A967"/>
    <mergeCell ref="E923:E925"/>
    <mergeCell ref="B950:B952"/>
    <mergeCell ref="B947:B949"/>
    <mergeCell ref="E884:E886"/>
    <mergeCell ref="E866:E868"/>
    <mergeCell ref="B863:B865"/>
    <mergeCell ref="C878:C880"/>
    <mergeCell ref="D929:D931"/>
    <mergeCell ref="D923:D925"/>
    <mergeCell ref="E926:E928"/>
    <mergeCell ref="B956:B958"/>
    <mergeCell ref="C881:C883"/>
    <mergeCell ref="B875:B877"/>
    <mergeCell ref="B872:B874"/>
    <mergeCell ref="E881:E883"/>
    <mergeCell ref="E890:E892"/>
    <mergeCell ref="D881:D883"/>
    <mergeCell ref="A920:A922"/>
    <mergeCell ref="A977:A979"/>
    <mergeCell ref="D944:D946"/>
    <mergeCell ref="A1142:A1144"/>
    <mergeCell ref="E1034:E1036"/>
    <mergeCell ref="D989:D991"/>
    <mergeCell ref="A309:A311"/>
    <mergeCell ref="A324:A326"/>
    <mergeCell ref="B270:E272"/>
    <mergeCell ref="B273:B275"/>
    <mergeCell ref="E447:E449"/>
    <mergeCell ref="E471:E473"/>
    <mergeCell ref="D480:D482"/>
    <mergeCell ref="E794:E796"/>
    <mergeCell ref="E806:E808"/>
    <mergeCell ref="E827:E829"/>
    <mergeCell ref="C821:C823"/>
    <mergeCell ref="A839:A841"/>
    <mergeCell ref="D833:D835"/>
    <mergeCell ref="A830:A832"/>
    <mergeCell ref="D533:D535"/>
    <mergeCell ref="E752:E754"/>
    <mergeCell ref="C767:C769"/>
    <mergeCell ref="D638:D640"/>
    <mergeCell ref="E638:E640"/>
    <mergeCell ref="B992:B994"/>
    <mergeCell ref="C1001:C1003"/>
    <mergeCell ref="D1001:D1003"/>
    <mergeCell ref="A941:A943"/>
    <mergeCell ref="E1007:E1009"/>
    <mergeCell ref="E989:E991"/>
    <mergeCell ref="D980:D982"/>
    <mergeCell ref="E1091:E1093"/>
    <mergeCell ref="E533:E535"/>
    <mergeCell ref="D297:D299"/>
    <mergeCell ref="C1169:C1171"/>
    <mergeCell ref="D1169:D1171"/>
    <mergeCell ref="C1124:C1126"/>
    <mergeCell ref="D1124:D1126"/>
    <mergeCell ref="C1130:C1132"/>
    <mergeCell ref="D1130:D1132"/>
    <mergeCell ref="B1157:B1159"/>
    <mergeCell ref="D1154:D1156"/>
    <mergeCell ref="B1148:B1150"/>
    <mergeCell ref="E1142:E1144"/>
    <mergeCell ref="E1169:E1171"/>
    <mergeCell ref="E1166:E1168"/>
    <mergeCell ref="A1169:A1171"/>
    <mergeCell ref="A1130:A1132"/>
    <mergeCell ref="A1112:A1114"/>
    <mergeCell ref="D1115:D1117"/>
    <mergeCell ref="B1115:B1117"/>
    <mergeCell ref="A1157:A1159"/>
    <mergeCell ref="B1130:B1132"/>
    <mergeCell ref="D1121:D1123"/>
    <mergeCell ref="B1154:B1156"/>
    <mergeCell ref="C1154:C1156"/>
    <mergeCell ref="D1157:D1159"/>
    <mergeCell ref="E1157:E1159"/>
    <mergeCell ref="A1160:A1162"/>
    <mergeCell ref="B1160:B1162"/>
    <mergeCell ref="C1160:C1162"/>
    <mergeCell ref="C1133:C1135"/>
    <mergeCell ref="B1151:B1153"/>
    <mergeCell ref="C1166:C1168"/>
    <mergeCell ref="D1166:D1168"/>
    <mergeCell ref="C1157:C1159"/>
    <mergeCell ref="A1166:A1168"/>
    <mergeCell ref="B1166:B1168"/>
    <mergeCell ref="A707:A709"/>
    <mergeCell ref="B707:B709"/>
    <mergeCell ref="A926:A928"/>
    <mergeCell ref="A935:A937"/>
    <mergeCell ref="E875:E877"/>
    <mergeCell ref="B881:B883"/>
    <mergeCell ref="A551:A553"/>
    <mergeCell ref="B551:B553"/>
    <mergeCell ref="C551:C553"/>
    <mergeCell ref="A884:A886"/>
    <mergeCell ref="E1088:E1090"/>
    <mergeCell ref="E1148:E1150"/>
    <mergeCell ref="E1139:E1141"/>
    <mergeCell ref="B926:B928"/>
    <mergeCell ref="E1151:E1153"/>
    <mergeCell ref="C1151:C1153"/>
    <mergeCell ref="C1148:C1150"/>
    <mergeCell ref="E1127:E1129"/>
    <mergeCell ref="A860:A862"/>
    <mergeCell ref="A890:A892"/>
    <mergeCell ref="A908:A910"/>
    <mergeCell ref="C935:C937"/>
    <mergeCell ref="A866:A868"/>
    <mergeCell ref="A881:A883"/>
    <mergeCell ref="E1145:E1147"/>
    <mergeCell ref="A1097:A1099"/>
    <mergeCell ref="A1106:A1108"/>
    <mergeCell ref="A1115:A1117"/>
    <mergeCell ref="A1151:A1153"/>
    <mergeCell ref="A1133:A1135"/>
    <mergeCell ref="E324:E326"/>
    <mergeCell ref="E333:E335"/>
    <mergeCell ref="D327:D329"/>
    <mergeCell ref="E788:E790"/>
    <mergeCell ref="D731:D733"/>
    <mergeCell ref="C773:C775"/>
    <mergeCell ref="C399:C401"/>
    <mergeCell ref="C465:C467"/>
    <mergeCell ref="D465:D467"/>
    <mergeCell ref="C462:C464"/>
    <mergeCell ref="B477:B479"/>
    <mergeCell ref="E411:E413"/>
    <mergeCell ref="A899:A901"/>
    <mergeCell ref="A932:A934"/>
    <mergeCell ref="D872:D874"/>
    <mergeCell ref="D866:D868"/>
    <mergeCell ref="E857:E859"/>
    <mergeCell ref="C866:C868"/>
    <mergeCell ref="B608:B610"/>
    <mergeCell ref="B674:B676"/>
    <mergeCell ref="B605:B607"/>
    <mergeCell ref="E764:E766"/>
    <mergeCell ref="C770:C772"/>
    <mergeCell ref="B761:B763"/>
    <mergeCell ref="A911:A913"/>
    <mergeCell ref="A893:A895"/>
    <mergeCell ref="B932:B934"/>
    <mergeCell ref="E848:E850"/>
    <mergeCell ref="E812:E814"/>
    <mergeCell ref="E803:E805"/>
    <mergeCell ref="E776:E778"/>
    <mergeCell ref="B797:B799"/>
  </mergeCells>
  <conditionalFormatting sqref="G22:AE22 G265:AE265 G498:AE498 G10:AE10 G14:AE14 G18:AE18 G251:AE251 G247:AE247 G258:AE258 G26:AE26 G165:AE165 G269:AE269">
    <cfRule type="containsText" dxfId="1" priority="7" operator="containsText" text="Fałsz">
      <formula>NOT(ISERROR(SEARCH("Fałsz",G10)))</formula>
    </cfRule>
  </conditionalFormatting>
  <conditionalFormatting sqref="G22:AE22 G265:AE265 G498:AE498 G10:AE10 G14:AE14 G18:AE18 G251:AE251 G247:AE247 G258:AE258 G26:AE26 G165:AE165 G269:AE269">
    <cfRule type="containsText" dxfId="0" priority="8" operator="containsText" text="PRAWDA">
      <formula>NOT(ISERROR(SEARCH("PRAWDA",G10)))</formula>
    </cfRule>
  </conditionalFormatting>
  <pageMargins left="0.51181102362204722" right="0.11811023622047245" top="0.74803149606299213" bottom="0.74803149606299213" header="0.31496062992125984" footer="0.31496062992125984"/>
  <pageSetup paperSize="8" scale="29" pageOrder="overThenDown" orientation="landscape" r:id="rId1"/>
  <headerFooter>
    <oddFooter>&amp;R&amp;16Str. &amp;P</oddFooter>
  </headerFooter>
  <rowBreaks count="35" manualBreakCount="35">
    <brk id="47" max="30" man="1"/>
    <brk id="89" max="30" man="1"/>
    <brk id="119" max="30" man="1"/>
    <brk id="143" max="30" man="1"/>
    <brk id="165" max="30" man="1"/>
    <brk id="195" max="30" man="1"/>
    <brk id="228" max="30" man="1"/>
    <brk id="246" max="30" man="1"/>
    <brk id="264" max="30" man="1"/>
    <brk id="308" max="30" man="1"/>
    <brk id="341" max="30" man="1"/>
    <brk id="374" max="30" man="1"/>
    <brk id="410" max="30" man="1"/>
    <brk id="440" max="30" man="1"/>
    <brk id="473" max="30" man="1"/>
    <brk id="514" max="30" man="1"/>
    <brk id="535" max="30" man="1"/>
    <brk id="568" max="30" man="1"/>
    <brk id="583" max="30" man="1"/>
    <brk id="607" max="30" man="1"/>
    <brk id="634" max="30" man="1"/>
    <brk id="673" max="30" man="1"/>
    <brk id="721" max="30" man="1"/>
    <brk id="772" max="30" man="1"/>
    <brk id="814" max="30" man="1"/>
    <brk id="859" max="30" man="1"/>
    <brk id="907" max="30" man="1"/>
    <brk id="949" max="30" man="1"/>
    <brk id="997" max="30" man="1"/>
    <brk id="1045" max="30" man="1"/>
    <brk id="1087" max="30" man="1"/>
    <brk id="1120" max="30" man="1"/>
    <brk id="1171" max="30" man="1"/>
    <brk id="1201" max="30" man="1"/>
    <brk id="1246" max="30" man="1"/>
  </rowBreaks>
  <colBreaks count="1" manualBreakCount="1">
    <brk id="16" max="12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F643"/>
  <sheetViews>
    <sheetView showGridLines="0" showZeros="0" tabSelected="1" view="pageBreakPreview" topLeftCell="A601" zoomScale="70" zoomScaleNormal="68" zoomScaleSheetLayoutView="70" workbookViewId="0">
      <selection activeCell="B2" sqref="B2"/>
    </sheetView>
  </sheetViews>
  <sheetFormatPr defaultColWidth="16.5703125" defaultRowHeight="21" x14ac:dyDescent="0.25"/>
  <cols>
    <col min="1" max="1" width="16.7109375" style="7" customWidth="1"/>
    <col min="2" max="2" width="102.42578125" style="45" customWidth="1"/>
    <col min="3" max="3" width="32.140625" style="45" customWidth="1"/>
    <col min="4" max="5" width="12" style="78" customWidth="1"/>
    <col min="6" max="6" width="26.140625" style="49" customWidth="1"/>
    <col min="7" max="17" width="23.5703125" style="9" customWidth="1"/>
    <col min="18" max="18" width="24" style="9" customWidth="1"/>
    <col min="19" max="19" width="23.5703125" style="9" customWidth="1"/>
    <col min="20" max="21" width="23.140625" style="9" customWidth="1"/>
    <col min="22" max="22" width="22" style="9" customWidth="1"/>
    <col min="23" max="23" width="22.85546875" style="9" customWidth="1"/>
    <col min="24" max="24" width="23.5703125" style="9" customWidth="1"/>
    <col min="25" max="25" width="21.85546875" style="9" customWidth="1"/>
    <col min="26" max="27" width="22.140625" style="9" customWidth="1"/>
    <col min="28" max="29" width="23.28515625" style="9" customWidth="1"/>
    <col min="30" max="30" width="26.85546875" style="9" customWidth="1"/>
    <col min="31" max="31" width="13" style="89" customWidth="1"/>
    <col min="32" max="35" width="20.85546875" style="10" customWidth="1"/>
    <col min="36" max="189" width="9.140625" style="10" customWidth="1"/>
    <col min="190" max="190" width="13" style="10" customWidth="1"/>
    <col min="191" max="191" width="88.28515625" style="10" customWidth="1"/>
    <col min="192" max="192" width="27.140625" style="10" customWidth="1"/>
    <col min="193" max="193" width="74.140625" style="10" customWidth="1"/>
    <col min="194" max="194" width="38.140625" style="10" customWidth="1"/>
    <col min="195" max="196" width="9" style="10" customWidth="1"/>
    <col min="197" max="197" width="23" style="10" customWidth="1"/>
    <col min="198" max="206" width="20.85546875" style="10" bestFit="1" customWidth="1"/>
    <col min="207" max="207" width="18.42578125" style="10" bestFit="1" customWidth="1"/>
    <col min="208" max="208" width="20.85546875" style="10" bestFit="1" customWidth="1"/>
    <col min="209" max="218" width="18.42578125" style="10" bestFit="1" customWidth="1"/>
    <col min="219" max="16384" width="16.5703125" style="10"/>
  </cols>
  <sheetData>
    <row r="2" spans="1:31" ht="168" customHeight="1" x14ac:dyDescent="0.25">
      <c r="L2" s="551"/>
      <c r="M2" s="551"/>
      <c r="N2" s="551"/>
    </row>
    <row r="3" spans="1:31" s="4" customFormat="1" ht="108" customHeight="1" x14ac:dyDescent="0.25">
      <c r="A3" s="40"/>
      <c r="B3" s="42"/>
      <c r="C3" s="50"/>
      <c r="D3" s="70"/>
      <c r="E3" s="70"/>
      <c r="F3" s="46"/>
      <c r="G3" s="3"/>
      <c r="H3" s="3"/>
      <c r="I3" s="3"/>
      <c r="J3" s="3"/>
      <c r="K3" s="196"/>
      <c r="L3" s="552" t="s">
        <v>1335</v>
      </c>
      <c r="M3" s="552"/>
      <c r="N3" s="552"/>
      <c r="O3" s="553"/>
      <c r="P3" s="553"/>
      <c r="Q3" s="55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89"/>
    </row>
    <row r="4" spans="1:31" s="4" customFormat="1" ht="12.75" customHeight="1" x14ac:dyDescent="0.25">
      <c r="A4" s="40"/>
      <c r="B4" s="41"/>
      <c r="C4" s="47"/>
      <c r="D4" s="70"/>
      <c r="E4" s="70"/>
      <c r="F4" s="48"/>
      <c r="G4" s="3"/>
      <c r="H4" s="3"/>
      <c r="I4" s="3"/>
      <c r="J4" s="3"/>
      <c r="K4" s="3"/>
      <c r="L4" s="6"/>
      <c r="M4" s="6"/>
      <c r="N4" s="6"/>
      <c r="O4" s="86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9"/>
    </row>
    <row r="5" spans="1:31" s="4" customFormat="1" ht="11.25" customHeight="1" x14ac:dyDescent="0.25">
      <c r="A5" s="40"/>
      <c r="B5" s="41"/>
      <c r="C5" s="47"/>
      <c r="D5" s="70"/>
      <c r="E5" s="70"/>
      <c r="F5" s="4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89"/>
    </row>
    <row r="6" spans="1:31" ht="45.75" x14ac:dyDescent="0.35">
      <c r="B6" s="540" t="s">
        <v>371</v>
      </c>
      <c r="C6" s="540"/>
      <c r="D6" s="540"/>
      <c r="E6" s="540"/>
      <c r="F6" s="540"/>
      <c r="G6" s="8"/>
      <c r="L6" s="10"/>
      <c r="N6" s="11"/>
      <c r="O6" s="12"/>
      <c r="P6" s="13"/>
      <c r="R6" s="10"/>
      <c r="AD6" s="10"/>
      <c r="AE6" s="1"/>
    </row>
    <row r="7" spans="1:31" ht="24" thickBot="1" x14ac:dyDescent="0.4">
      <c r="B7" s="43"/>
      <c r="C7" s="43"/>
      <c r="D7" s="147"/>
      <c r="E7" s="147"/>
      <c r="F7" s="87"/>
      <c r="G7" s="87"/>
      <c r="H7" s="87"/>
      <c r="I7" s="87"/>
      <c r="J7" s="87"/>
      <c r="K7" s="87"/>
      <c r="L7" s="87"/>
      <c r="M7" s="87"/>
      <c r="N7" s="11" t="s">
        <v>0</v>
      </c>
      <c r="P7" s="87"/>
      <c r="R7" s="200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11" t="s">
        <v>0</v>
      </c>
      <c r="AE7" s="140"/>
    </row>
    <row r="8" spans="1:31" s="51" customFormat="1" ht="31.5" customHeight="1" x14ac:dyDescent="0.25">
      <c r="A8" s="541" t="s">
        <v>1</v>
      </c>
      <c r="B8" s="543" t="s">
        <v>2</v>
      </c>
      <c r="C8" s="545" t="s">
        <v>3</v>
      </c>
      <c r="D8" s="547" t="s">
        <v>4</v>
      </c>
      <c r="E8" s="548"/>
      <c r="F8" s="549" t="s">
        <v>5</v>
      </c>
      <c r="G8" s="197"/>
      <c r="H8" s="197"/>
      <c r="I8" s="199" t="s">
        <v>161</v>
      </c>
      <c r="J8" s="197"/>
      <c r="K8" s="197"/>
      <c r="L8" s="197"/>
      <c r="M8" s="197"/>
      <c r="N8" s="198"/>
      <c r="O8" s="197"/>
      <c r="P8" s="197"/>
      <c r="Q8" s="197"/>
      <c r="R8" s="201"/>
      <c r="S8" s="197"/>
      <c r="T8" s="197"/>
      <c r="U8" s="197"/>
      <c r="V8" s="199" t="s">
        <v>161</v>
      </c>
      <c r="W8" s="197"/>
      <c r="X8" s="197"/>
      <c r="Y8" s="197"/>
      <c r="Z8" s="197"/>
      <c r="AA8" s="197"/>
      <c r="AB8" s="197"/>
      <c r="AC8" s="197"/>
      <c r="AD8" s="534" t="s">
        <v>372</v>
      </c>
      <c r="AE8" s="141"/>
    </row>
    <row r="9" spans="1:31" s="51" customFormat="1" ht="50.25" customHeight="1" x14ac:dyDescent="0.25">
      <c r="A9" s="542"/>
      <c r="B9" s="544"/>
      <c r="C9" s="546"/>
      <c r="D9" s="14" t="s">
        <v>6</v>
      </c>
      <c r="E9" s="135" t="s">
        <v>7</v>
      </c>
      <c r="F9" s="550"/>
      <c r="G9" s="15">
        <v>2022</v>
      </c>
      <c r="H9" s="15">
        <v>2023</v>
      </c>
      <c r="I9" s="15">
        <v>2024</v>
      </c>
      <c r="J9" s="15">
        <v>2025</v>
      </c>
      <c r="K9" s="15">
        <v>2026</v>
      </c>
      <c r="L9" s="15">
        <v>2027</v>
      </c>
      <c r="M9" s="15">
        <v>2028</v>
      </c>
      <c r="N9" s="15">
        <v>2029</v>
      </c>
      <c r="O9" s="15">
        <v>2030</v>
      </c>
      <c r="P9" s="15">
        <v>2031</v>
      </c>
      <c r="Q9" s="15">
        <v>2032</v>
      </c>
      <c r="R9" s="15">
        <v>2033</v>
      </c>
      <c r="S9" s="15">
        <v>2034</v>
      </c>
      <c r="T9" s="15">
        <v>2035</v>
      </c>
      <c r="U9" s="15">
        <v>2036</v>
      </c>
      <c r="V9" s="15">
        <v>2037</v>
      </c>
      <c r="W9" s="15">
        <v>2038</v>
      </c>
      <c r="X9" s="15">
        <v>2039</v>
      </c>
      <c r="Y9" s="15">
        <v>2040</v>
      </c>
      <c r="Z9" s="15">
        <v>2041</v>
      </c>
      <c r="AA9" s="15">
        <v>2042</v>
      </c>
      <c r="AB9" s="15">
        <v>2043</v>
      </c>
      <c r="AC9" s="15">
        <v>2044</v>
      </c>
      <c r="AD9" s="535"/>
      <c r="AE9" s="141"/>
    </row>
    <row r="10" spans="1:31" s="58" customFormat="1" ht="22.5" customHeight="1" x14ac:dyDescent="0.25">
      <c r="A10" s="59">
        <v>1</v>
      </c>
      <c r="B10" s="54">
        <v>2</v>
      </c>
      <c r="C10" s="54">
        <v>3</v>
      </c>
      <c r="D10" s="55">
        <v>4</v>
      </c>
      <c r="E10" s="56">
        <v>5</v>
      </c>
      <c r="F10" s="57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5">
        <v>15</v>
      </c>
      <c r="P10" s="55">
        <v>16</v>
      </c>
      <c r="Q10" s="55">
        <v>17</v>
      </c>
      <c r="R10" s="55">
        <v>18</v>
      </c>
      <c r="S10" s="55">
        <v>19</v>
      </c>
      <c r="T10" s="55">
        <v>20</v>
      </c>
      <c r="U10" s="55">
        <v>21</v>
      </c>
      <c r="V10" s="55">
        <v>22</v>
      </c>
      <c r="W10" s="55">
        <v>23</v>
      </c>
      <c r="X10" s="55">
        <v>24</v>
      </c>
      <c r="Y10" s="55">
        <v>25</v>
      </c>
      <c r="Z10" s="55">
        <v>26</v>
      </c>
      <c r="AA10" s="55">
        <v>27</v>
      </c>
      <c r="AB10" s="55">
        <v>28</v>
      </c>
      <c r="AC10" s="55">
        <v>29</v>
      </c>
      <c r="AD10" s="148">
        <v>30</v>
      </c>
      <c r="AE10" s="142"/>
    </row>
    <row r="11" spans="1:31" s="20" customFormat="1" ht="49.5" customHeight="1" x14ac:dyDescent="0.25">
      <c r="A11" s="149" t="s">
        <v>8</v>
      </c>
      <c r="B11" s="538" t="s">
        <v>9</v>
      </c>
      <c r="C11" s="539"/>
      <c r="D11" s="539"/>
      <c r="E11" s="539"/>
      <c r="F11" s="16">
        <v>41287478859</v>
      </c>
      <c r="G11" s="17">
        <v>3439892025</v>
      </c>
      <c r="H11" s="17">
        <v>3145346006</v>
      </c>
      <c r="I11" s="17">
        <v>2511180180</v>
      </c>
      <c r="J11" s="17">
        <v>2066292215</v>
      </c>
      <c r="K11" s="17">
        <v>1560443470</v>
      </c>
      <c r="L11" s="17">
        <v>1575394433</v>
      </c>
      <c r="M11" s="17">
        <v>1179460096</v>
      </c>
      <c r="N11" s="18">
        <v>1174621380</v>
      </c>
      <c r="O11" s="18">
        <v>1218833789</v>
      </c>
      <c r="P11" s="17">
        <v>1210584268</v>
      </c>
      <c r="Q11" s="17">
        <v>1159138457</v>
      </c>
      <c r="R11" s="18">
        <v>838800666</v>
      </c>
      <c r="S11" s="17">
        <v>869298363</v>
      </c>
      <c r="T11" s="17">
        <v>354227397</v>
      </c>
      <c r="U11" s="17">
        <v>170319857</v>
      </c>
      <c r="V11" s="17">
        <v>169398705</v>
      </c>
      <c r="W11" s="17">
        <v>168392678</v>
      </c>
      <c r="X11" s="17">
        <v>167481442</v>
      </c>
      <c r="Y11" s="17">
        <v>166608993</v>
      </c>
      <c r="Z11" s="17">
        <v>165776906</v>
      </c>
      <c r="AA11" s="17">
        <v>148671810</v>
      </c>
      <c r="AB11" s="17">
        <v>227746970</v>
      </c>
      <c r="AC11" s="17">
        <v>248238968</v>
      </c>
      <c r="AD11" s="16">
        <v>5182717019</v>
      </c>
      <c r="AE11" s="143"/>
    </row>
    <row r="12" spans="1:31" s="23" customFormat="1" ht="37.5" customHeight="1" x14ac:dyDescent="0.25">
      <c r="A12" s="150" t="s">
        <v>10</v>
      </c>
      <c r="B12" s="536" t="s">
        <v>11</v>
      </c>
      <c r="C12" s="536"/>
      <c r="D12" s="536"/>
      <c r="E12" s="536"/>
      <c r="F12" s="21">
        <v>32508997828</v>
      </c>
      <c r="G12" s="22">
        <v>2151272718</v>
      </c>
      <c r="H12" s="22">
        <v>2097428705</v>
      </c>
      <c r="I12" s="22">
        <v>2109109143</v>
      </c>
      <c r="J12" s="22">
        <v>1617384385</v>
      </c>
      <c r="K12" s="22">
        <v>1314620681</v>
      </c>
      <c r="L12" s="22">
        <v>982402227</v>
      </c>
      <c r="M12" s="22">
        <v>961916658</v>
      </c>
      <c r="N12" s="22">
        <v>981544974</v>
      </c>
      <c r="O12" s="22">
        <v>1007310343</v>
      </c>
      <c r="P12" s="22">
        <v>1029060822</v>
      </c>
      <c r="Q12" s="22">
        <v>1037615011</v>
      </c>
      <c r="R12" s="84">
        <v>717277220</v>
      </c>
      <c r="S12" s="22">
        <v>747774917</v>
      </c>
      <c r="T12" s="22">
        <v>232703951</v>
      </c>
      <c r="U12" s="22">
        <v>48796411</v>
      </c>
      <c r="V12" s="22">
        <v>47875259</v>
      </c>
      <c r="W12" s="22">
        <v>46869232</v>
      </c>
      <c r="X12" s="22">
        <v>45957996</v>
      </c>
      <c r="Y12" s="22">
        <v>45085547</v>
      </c>
      <c r="Z12" s="22">
        <v>44253460</v>
      </c>
      <c r="AA12" s="22">
        <v>27148364</v>
      </c>
      <c r="AB12" s="22">
        <v>26223524</v>
      </c>
      <c r="AC12" s="22">
        <v>43447922</v>
      </c>
      <c r="AD12" s="21">
        <v>3057619592</v>
      </c>
      <c r="AE12" s="144"/>
    </row>
    <row r="13" spans="1:31" s="23" customFormat="1" ht="37.5" customHeight="1" thickBot="1" x14ac:dyDescent="0.3">
      <c r="A13" s="151" t="s">
        <v>12</v>
      </c>
      <c r="B13" s="537" t="s">
        <v>40</v>
      </c>
      <c r="C13" s="537"/>
      <c r="D13" s="537"/>
      <c r="E13" s="537"/>
      <c r="F13" s="24">
        <v>8778481031</v>
      </c>
      <c r="G13" s="25">
        <v>1288619307</v>
      </c>
      <c r="H13" s="25">
        <v>1047917301</v>
      </c>
      <c r="I13" s="25">
        <v>402071037</v>
      </c>
      <c r="J13" s="25">
        <v>448907830</v>
      </c>
      <c r="K13" s="25">
        <v>245822789</v>
      </c>
      <c r="L13" s="25">
        <v>592992206</v>
      </c>
      <c r="M13" s="25">
        <v>217543438</v>
      </c>
      <c r="N13" s="25">
        <v>193076406</v>
      </c>
      <c r="O13" s="25">
        <v>211523446</v>
      </c>
      <c r="P13" s="25">
        <v>181523446</v>
      </c>
      <c r="Q13" s="25">
        <v>121523446</v>
      </c>
      <c r="R13" s="79">
        <v>121523446</v>
      </c>
      <c r="S13" s="25">
        <v>121523446</v>
      </c>
      <c r="T13" s="25">
        <v>121523446</v>
      </c>
      <c r="U13" s="25">
        <v>121523446</v>
      </c>
      <c r="V13" s="25">
        <v>121523446</v>
      </c>
      <c r="W13" s="25">
        <v>121523446</v>
      </c>
      <c r="X13" s="25">
        <v>121523446</v>
      </c>
      <c r="Y13" s="25">
        <v>121523446</v>
      </c>
      <c r="Z13" s="25">
        <v>121523446</v>
      </c>
      <c r="AA13" s="25">
        <v>121523446</v>
      </c>
      <c r="AB13" s="25">
        <v>201523446</v>
      </c>
      <c r="AC13" s="25">
        <v>204791046</v>
      </c>
      <c r="AD13" s="24">
        <v>2125097427</v>
      </c>
      <c r="AE13" s="144"/>
    </row>
    <row r="14" spans="1:31" s="28" customFormat="1" ht="82.5" customHeight="1" thickBot="1" x14ac:dyDescent="0.3">
      <c r="A14" s="152" t="s">
        <v>13</v>
      </c>
      <c r="B14" s="532" t="s">
        <v>14</v>
      </c>
      <c r="C14" s="533"/>
      <c r="D14" s="533"/>
      <c r="E14" s="533"/>
      <c r="F14" s="52">
        <v>1895133579</v>
      </c>
      <c r="G14" s="29">
        <v>514829330</v>
      </c>
      <c r="H14" s="29">
        <v>359642942</v>
      </c>
      <c r="I14" s="29">
        <v>35328558</v>
      </c>
      <c r="J14" s="29">
        <v>2204793</v>
      </c>
      <c r="K14" s="29">
        <v>1421716</v>
      </c>
      <c r="L14" s="29">
        <v>1107525</v>
      </c>
      <c r="M14" s="29">
        <v>1108762</v>
      </c>
      <c r="N14" s="29">
        <v>1100000</v>
      </c>
      <c r="O14" s="29">
        <v>1100000</v>
      </c>
      <c r="P14" s="30">
        <v>0</v>
      </c>
      <c r="Q14" s="29">
        <v>0</v>
      </c>
      <c r="R14" s="29">
        <v>0</v>
      </c>
      <c r="S14" s="29">
        <v>0</v>
      </c>
      <c r="T14" s="29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153">
        <v>388485744</v>
      </c>
      <c r="AE14" s="136"/>
    </row>
    <row r="15" spans="1:31" s="23" customFormat="1" ht="39" customHeight="1" x14ac:dyDescent="0.25">
      <c r="A15" s="154" t="s">
        <v>15</v>
      </c>
      <c r="B15" s="531" t="s">
        <v>11</v>
      </c>
      <c r="C15" s="531"/>
      <c r="D15" s="531"/>
      <c r="E15" s="531"/>
      <c r="F15" s="53">
        <v>137638346</v>
      </c>
      <c r="G15" s="80">
        <v>43025670</v>
      </c>
      <c r="H15" s="80">
        <v>17793337</v>
      </c>
      <c r="I15" s="80">
        <v>2894802</v>
      </c>
      <c r="J15" s="80">
        <v>1775681</v>
      </c>
      <c r="K15" s="80">
        <v>1421716</v>
      </c>
      <c r="L15" s="80">
        <v>1107525</v>
      </c>
      <c r="M15" s="80">
        <v>1108762</v>
      </c>
      <c r="N15" s="80">
        <v>1100000</v>
      </c>
      <c r="O15" s="80">
        <v>1100000</v>
      </c>
      <c r="P15" s="80">
        <v>0</v>
      </c>
      <c r="Q15" s="80">
        <v>0</v>
      </c>
      <c r="R15" s="82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53">
        <v>29133262</v>
      </c>
      <c r="AE15" s="144"/>
    </row>
    <row r="16" spans="1:31" s="168" customFormat="1" ht="70.5" x14ac:dyDescent="0.25">
      <c r="A16" s="155" t="s">
        <v>16</v>
      </c>
      <c r="B16" s="268" t="s">
        <v>373</v>
      </c>
      <c r="C16" s="32" t="s">
        <v>388</v>
      </c>
      <c r="D16" s="71">
        <v>2016</v>
      </c>
      <c r="E16" s="72">
        <v>2023</v>
      </c>
      <c r="F16" s="60">
        <v>7282131</v>
      </c>
      <c r="G16" s="61">
        <v>818500</v>
      </c>
      <c r="H16" s="61">
        <v>804000</v>
      </c>
      <c r="I16" s="61"/>
      <c r="J16" s="61"/>
      <c r="K16" s="61"/>
      <c r="L16" s="61"/>
      <c r="M16" s="61"/>
      <c r="N16" s="61"/>
      <c r="O16" s="61"/>
      <c r="P16" s="62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3">
        <v>1622500</v>
      </c>
      <c r="AE16" s="137"/>
    </row>
    <row r="17" spans="1:31" s="168" customFormat="1" ht="117.75" x14ac:dyDescent="0.25">
      <c r="A17" s="155" t="s">
        <v>17</v>
      </c>
      <c r="B17" s="268" t="s">
        <v>124</v>
      </c>
      <c r="C17" s="32" t="s">
        <v>1156</v>
      </c>
      <c r="D17" s="71">
        <v>2016</v>
      </c>
      <c r="E17" s="72">
        <v>2023</v>
      </c>
      <c r="F17" s="60">
        <v>1905242</v>
      </c>
      <c r="G17" s="61">
        <v>333893</v>
      </c>
      <c r="H17" s="61">
        <v>148977</v>
      </c>
      <c r="I17" s="61"/>
      <c r="J17" s="61"/>
      <c r="K17" s="61"/>
      <c r="L17" s="61"/>
      <c r="M17" s="61"/>
      <c r="N17" s="61"/>
      <c r="O17" s="61"/>
      <c r="P17" s="62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0">
        <v>188800</v>
      </c>
      <c r="AE17" s="138"/>
    </row>
    <row r="18" spans="1:31" s="168" customFormat="1" ht="51" x14ac:dyDescent="0.25">
      <c r="A18" s="155" t="s">
        <v>566</v>
      </c>
      <c r="B18" s="268" t="s">
        <v>1295</v>
      </c>
      <c r="C18" s="32" t="s">
        <v>377</v>
      </c>
      <c r="D18" s="71">
        <v>2016</v>
      </c>
      <c r="E18" s="72">
        <v>2022</v>
      </c>
      <c r="F18" s="60">
        <v>532857</v>
      </c>
      <c r="G18" s="61">
        <v>115150</v>
      </c>
      <c r="H18" s="61"/>
      <c r="I18" s="61"/>
      <c r="J18" s="61"/>
      <c r="K18" s="61"/>
      <c r="L18" s="61"/>
      <c r="M18" s="61"/>
      <c r="N18" s="61"/>
      <c r="O18" s="61"/>
      <c r="P18" s="62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0">
        <v>115150</v>
      </c>
      <c r="AE18" s="138"/>
    </row>
    <row r="19" spans="1:31" s="168" customFormat="1" ht="51" x14ac:dyDescent="0.25">
      <c r="A19" s="155" t="s">
        <v>18</v>
      </c>
      <c r="B19" s="268" t="s">
        <v>1295</v>
      </c>
      <c r="C19" s="32" t="s">
        <v>115</v>
      </c>
      <c r="D19" s="71">
        <v>2016</v>
      </c>
      <c r="E19" s="72">
        <v>2022</v>
      </c>
      <c r="F19" s="60">
        <v>1000200</v>
      </c>
      <c r="G19" s="61">
        <v>183440</v>
      </c>
      <c r="H19" s="61"/>
      <c r="I19" s="61"/>
      <c r="J19" s="61"/>
      <c r="K19" s="61"/>
      <c r="L19" s="61"/>
      <c r="M19" s="61"/>
      <c r="N19" s="61"/>
      <c r="O19" s="61"/>
      <c r="P19" s="62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0">
        <v>64050</v>
      </c>
      <c r="AE19" s="138"/>
    </row>
    <row r="20" spans="1:31" s="305" customFormat="1" ht="66.75" x14ac:dyDescent="0.25">
      <c r="A20" s="155" t="s">
        <v>567</v>
      </c>
      <c r="B20" s="268" t="s">
        <v>125</v>
      </c>
      <c r="C20" s="32" t="s">
        <v>377</v>
      </c>
      <c r="D20" s="371">
        <v>2016</v>
      </c>
      <c r="E20" s="307">
        <v>2022</v>
      </c>
      <c r="F20" s="308">
        <v>1381780</v>
      </c>
      <c r="G20" s="309">
        <v>544040</v>
      </c>
      <c r="H20" s="309"/>
      <c r="I20" s="309"/>
      <c r="J20" s="309"/>
      <c r="K20" s="309"/>
      <c r="L20" s="309"/>
      <c r="M20" s="309"/>
      <c r="N20" s="309"/>
      <c r="O20" s="309"/>
      <c r="P20" s="310"/>
      <c r="Q20" s="309"/>
      <c r="R20" s="309"/>
      <c r="S20" s="309"/>
      <c r="T20" s="309"/>
      <c r="U20" s="311"/>
      <c r="V20" s="311"/>
      <c r="W20" s="311"/>
      <c r="X20" s="311"/>
      <c r="Y20" s="311"/>
      <c r="Z20" s="311"/>
      <c r="AA20" s="311"/>
      <c r="AB20" s="311"/>
      <c r="AC20" s="311"/>
      <c r="AD20" s="308">
        <v>6700</v>
      </c>
      <c r="AE20" s="139"/>
    </row>
    <row r="21" spans="1:31" s="305" customFormat="1" ht="35.25" x14ac:dyDescent="0.25">
      <c r="A21" s="155" t="s">
        <v>568</v>
      </c>
      <c r="B21" s="268" t="s">
        <v>425</v>
      </c>
      <c r="C21" s="312" t="s">
        <v>115</v>
      </c>
      <c r="D21" s="371">
        <v>2018</v>
      </c>
      <c r="E21" s="307">
        <v>2022</v>
      </c>
      <c r="F21" s="308">
        <v>714334</v>
      </c>
      <c r="G21" s="309">
        <v>125600</v>
      </c>
      <c r="H21" s="309"/>
      <c r="I21" s="309"/>
      <c r="J21" s="309"/>
      <c r="K21" s="309"/>
      <c r="L21" s="309"/>
      <c r="M21" s="309"/>
      <c r="N21" s="309"/>
      <c r="O21" s="309"/>
      <c r="P21" s="310"/>
      <c r="Q21" s="309"/>
      <c r="R21" s="309"/>
      <c r="S21" s="309"/>
      <c r="T21" s="309"/>
      <c r="U21" s="311"/>
      <c r="V21" s="311"/>
      <c r="W21" s="311"/>
      <c r="X21" s="311"/>
      <c r="Y21" s="311"/>
      <c r="Z21" s="311"/>
      <c r="AA21" s="311"/>
      <c r="AB21" s="311"/>
      <c r="AC21" s="311"/>
      <c r="AD21" s="308"/>
      <c r="AE21" s="139"/>
    </row>
    <row r="22" spans="1:31" s="305" customFormat="1" ht="35.25" x14ac:dyDescent="0.25">
      <c r="A22" s="155" t="s">
        <v>19</v>
      </c>
      <c r="B22" s="268" t="s">
        <v>126</v>
      </c>
      <c r="C22" s="312" t="s">
        <v>115</v>
      </c>
      <c r="D22" s="371">
        <v>2015</v>
      </c>
      <c r="E22" s="307">
        <v>2022</v>
      </c>
      <c r="F22" s="308">
        <v>18329526</v>
      </c>
      <c r="G22" s="309">
        <v>5533960</v>
      </c>
      <c r="H22" s="309">
        <v>0</v>
      </c>
      <c r="I22" s="309"/>
      <c r="J22" s="309"/>
      <c r="K22" s="309"/>
      <c r="L22" s="309"/>
      <c r="M22" s="309"/>
      <c r="N22" s="309"/>
      <c r="O22" s="309"/>
      <c r="P22" s="310"/>
      <c r="Q22" s="309"/>
      <c r="R22" s="309"/>
      <c r="S22" s="309"/>
      <c r="T22" s="309"/>
      <c r="U22" s="311"/>
      <c r="V22" s="311"/>
      <c r="W22" s="311"/>
      <c r="X22" s="311"/>
      <c r="Y22" s="311"/>
      <c r="Z22" s="311"/>
      <c r="AA22" s="311"/>
      <c r="AB22" s="311"/>
      <c r="AC22" s="311"/>
      <c r="AD22" s="308">
        <v>5436613</v>
      </c>
      <c r="AE22" s="139"/>
    </row>
    <row r="23" spans="1:31" s="305" customFormat="1" ht="39" x14ac:dyDescent="0.25">
      <c r="A23" s="155" t="s">
        <v>569</v>
      </c>
      <c r="B23" s="269" t="s">
        <v>127</v>
      </c>
      <c r="C23" s="32" t="s">
        <v>377</v>
      </c>
      <c r="D23" s="74">
        <v>2016</v>
      </c>
      <c r="E23" s="75">
        <v>2024</v>
      </c>
      <c r="F23" s="64">
        <v>1161047</v>
      </c>
      <c r="G23" s="65">
        <v>585060</v>
      </c>
      <c r="H23" s="65">
        <v>88700</v>
      </c>
      <c r="I23" s="65">
        <v>0</v>
      </c>
      <c r="J23" s="65"/>
      <c r="K23" s="65"/>
      <c r="L23" s="65"/>
      <c r="M23" s="65"/>
      <c r="N23" s="65"/>
      <c r="O23" s="65"/>
      <c r="P23" s="66"/>
      <c r="Q23" s="65"/>
      <c r="R23" s="65"/>
      <c r="S23" s="65"/>
      <c r="T23" s="65"/>
      <c r="U23" s="67"/>
      <c r="V23" s="67"/>
      <c r="W23" s="67"/>
      <c r="X23" s="67"/>
      <c r="Y23" s="67"/>
      <c r="Z23" s="67"/>
      <c r="AA23" s="67"/>
      <c r="AB23" s="67"/>
      <c r="AC23" s="67"/>
      <c r="AD23" s="64">
        <v>594300</v>
      </c>
      <c r="AE23" s="139"/>
    </row>
    <row r="24" spans="1:31" s="305" customFormat="1" ht="51" x14ac:dyDescent="0.25">
      <c r="A24" s="155" t="s">
        <v>570</v>
      </c>
      <c r="B24" s="269" t="s">
        <v>407</v>
      </c>
      <c r="C24" s="32" t="s">
        <v>375</v>
      </c>
      <c r="D24" s="74">
        <v>2019</v>
      </c>
      <c r="E24" s="75">
        <v>2022</v>
      </c>
      <c r="F24" s="64">
        <v>7505899</v>
      </c>
      <c r="G24" s="65">
        <v>869309</v>
      </c>
      <c r="H24" s="65"/>
      <c r="I24" s="65"/>
      <c r="J24" s="65"/>
      <c r="K24" s="65"/>
      <c r="L24" s="65"/>
      <c r="M24" s="65"/>
      <c r="N24" s="65"/>
      <c r="O24" s="65"/>
      <c r="P24" s="66"/>
      <c r="Q24" s="65"/>
      <c r="R24" s="65"/>
      <c r="S24" s="65"/>
      <c r="T24" s="65"/>
      <c r="U24" s="67"/>
      <c r="V24" s="67"/>
      <c r="W24" s="67"/>
      <c r="X24" s="67"/>
      <c r="Y24" s="67"/>
      <c r="Z24" s="67"/>
      <c r="AA24" s="67"/>
      <c r="AB24" s="67"/>
      <c r="AC24" s="67"/>
      <c r="AD24" s="64"/>
      <c r="AE24" s="139"/>
    </row>
    <row r="25" spans="1:31" s="305" customFormat="1" ht="51" x14ac:dyDescent="0.25">
      <c r="A25" s="155" t="s">
        <v>571</v>
      </c>
      <c r="B25" s="269" t="s">
        <v>407</v>
      </c>
      <c r="C25" s="32" t="s">
        <v>482</v>
      </c>
      <c r="D25" s="74">
        <v>2019</v>
      </c>
      <c r="E25" s="75">
        <v>2022</v>
      </c>
      <c r="F25" s="64">
        <v>3673924</v>
      </c>
      <c r="G25" s="65">
        <v>559613</v>
      </c>
      <c r="H25" s="65"/>
      <c r="I25" s="65"/>
      <c r="J25" s="65"/>
      <c r="K25" s="65"/>
      <c r="L25" s="65"/>
      <c r="M25" s="65"/>
      <c r="N25" s="65"/>
      <c r="O25" s="65"/>
      <c r="P25" s="66"/>
      <c r="Q25" s="65"/>
      <c r="R25" s="65"/>
      <c r="S25" s="65"/>
      <c r="T25" s="65"/>
      <c r="U25" s="67"/>
      <c r="V25" s="67"/>
      <c r="W25" s="67"/>
      <c r="X25" s="67"/>
      <c r="Y25" s="67"/>
      <c r="Z25" s="67"/>
      <c r="AA25" s="67"/>
      <c r="AB25" s="67"/>
      <c r="AC25" s="67"/>
      <c r="AD25" s="64">
        <v>559613</v>
      </c>
      <c r="AE25" s="139"/>
    </row>
    <row r="26" spans="1:31" s="305" customFormat="1" ht="66.75" x14ac:dyDescent="0.25">
      <c r="A26" s="155" t="s">
        <v>572</v>
      </c>
      <c r="B26" s="269" t="s">
        <v>565</v>
      </c>
      <c r="C26" s="32" t="s">
        <v>1156</v>
      </c>
      <c r="D26" s="74">
        <v>2018</v>
      </c>
      <c r="E26" s="75">
        <v>2022</v>
      </c>
      <c r="F26" s="64">
        <v>639056</v>
      </c>
      <c r="G26" s="65">
        <v>246130</v>
      </c>
      <c r="H26" s="65"/>
      <c r="I26" s="65"/>
      <c r="J26" s="65"/>
      <c r="K26" s="65"/>
      <c r="L26" s="65"/>
      <c r="M26" s="65"/>
      <c r="N26" s="65"/>
      <c r="O26" s="65"/>
      <c r="P26" s="66"/>
      <c r="Q26" s="65"/>
      <c r="R26" s="65"/>
      <c r="S26" s="65"/>
      <c r="T26" s="65"/>
      <c r="U26" s="67"/>
      <c r="V26" s="67"/>
      <c r="W26" s="67"/>
      <c r="X26" s="67"/>
      <c r="Y26" s="67"/>
      <c r="Z26" s="67"/>
      <c r="AA26" s="67"/>
      <c r="AB26" s="67"/>
      <c r="AC26" s="67"/>
      <c r="AD26" s="64">
        <v>126330</v>
      </c>
      <c r="AE26" s="139"/>
    </row>
    <row r="27" spans="1:31" s="305" customFormat="1" ht="66.75" x14ac:dyDescent="0.25">
      <c r="A27" s="155" t="s">
        <v>573</v>
      </c>
      <c r="B27" s="269" t="s">
        <v>530</v>
      </c>
      <c r="C27" s="32" t="s">
        <v>1156</v>
      </c>
      <c r="D27" s="74">
        <v>2018</v>
      </c>
      <c r="E27" s="75">
        <v>2022</v>
      </c>
      <c r="F27" s="64">
        <v>390802</v>
      </c>
      <c r="G27" s="65">
        <v>110000</v>
      </c>
      <c r="H27" s="65"/>
      <c r="I27" s="65"/>
      <c r="J27" s="65"/>
      <c r="K27" s="65"/>
      <c r="L27" s="65"/>
      <c r="M27" s="65"/>
      <c r="N27" s="65"/>
      <c r="O27" s="65"/>
      <c r="P27" s="66"/>
      <c r="Q27" s="65"/>
      <c r="R27" s="65"/>
      <c r="S27" s="65"/>
      <c r="T27" s="65"/>
      <c r="U27" s="67"/>
      <c r="V27" s="67"/>
      <c r="W27" s="67"/>
      <c r="X27" s="67"/>
      <c r="Y27" s="67"/>
      <c r="Z27" s="67"/>
      <c r="AA27" s="67"/>
      <c r="AB27" s="67"/>
      <c r="AC27" s="67"/>
      <c r="AD27" s="64">
        <v>75000</v>
      </c>
      <c r="AE27" s="139"/>
    </row>
    <row r="28" spans="1:31" s="305" customFormat="1" ht="54.75" x14ac:dyDescent="0.25">
      <c r="A28" s="155" t="s">
        <v>20</v>
      </c>
      <c r="B28" s="269" t="s">
        <v>559</v>
      </c>
      <c r="C28" s="32" t="s">
        <v>408</v>
      </c>
      <c r="D28" s="74">
        <v>2019</v>
      </c>
      <c r="E28" s="75">
        <v>2022</v>
      </c>
      <c r="F28" s="64">
        <v>2116624</v>
      </c>
      <c r="G28" s="65">
        <v>547493</v>
      </c>
      <c r="H28" s="65"/>
      <c r="I28" s="65"/>
      <c r="J28" s="65"/>
      <c r="K28" s="65"/>
      <c r="L28" s="65"/>
      <c r="M28" s="65"/>
      <c r="N28" s="65"/>
      <c r="O28" s="65"/>
      <c r="P28" s="66"/>
      <c r="Q28" s="65"/>
      <c r="R28" s="65"/>
      <c r="S28" s="65"/>
      <c r="T28" s="65"/>
      <c r="U28" s="67"/>
      <c r="V28" s="67"/>
      <c r="W28" s="67"/>
      <c r="X28" s="67"/>
      <c r="Y28" s="67"/>
      <c r="Z28" s="67"/>
      <c r="AA28" s="67"/>
      <c r="AB28" s="67"/>
      <c r="AC28" s="67"/>
      <c r="AD28" s="64">
        <v>50001</v>
      </c>
      <c r="AE28" s="139"/>
    </row>
    <row r="29" spans="1:31" s="305" customFormat="1" ht="51" x14ac:dyDescent="0.25">
      <c r="A29" s="155" t="s">
        <v>21</v>
      </c>
      <c r="B29" s="269" t="s">
        <v>558</v>
      </c>
      <c r="C29" s="32" t="s">
        <v>408</v>
      </c>
      <c r="D29" s="74">
        <v>2019</v>
      </c>
      <c r="E29" s="75">
        <v>2022</v>
      </c>
      <c r="F29" s="64">
        <v>1254120</v>
      </c>
      <c r="G29" s="65">
        <v>258230</v>
      </c>
      <c r="H29" s="65"/>
      <c r="I29" s="65"/>
      <c r="J29" s="65"/>
      <c r="K29" s="65"/>
      <c r="L29" s="65"/>
      <c r="M29" s="65"/>
      <c r="N29" s="65"/>
      <c r="O29" s="65"/>
      <c r="P29" s="66"/>
      <c r="Q29" s="65"/>
      <c r="R29" s="65"/>
      <c r="S29" s="65"/>
      <c r="T29" s="65"/>
      <c r="U29" s="67"/>
      <c r="V29" s="67"/>
      <c r="W29" s="67"/>
      <c r="X29" s="67"/>
      <c r="Y29" s="67"/>
      <c r="Z29" s="67"/>
      <c r="AA29" s="67"/>
      <c r="AB29" s="67"/>
      <c r="AC29" s="67"/>
      <c r="AD29" s="64">
        <v>54120</v>
      </c>
      <c r="AE29" s="139"/>
    </row>
    <row r="30" spans="1:31" s="305" customFormat="1" ht="54.75" x14ac:dyDescent="0.25">
      <c r="A30" s="155" t="s">
        <v>574</v>
      </c>
      <c r="B30" s="269" t="s">
        <v>515</v>
      </c>
      <c r="C30" s="32" t="s">
        <v>471</v>
      </c>
      <c r="D30" s="74">
        <v>2019</v>
      </c>
      <c r="E30" s="75">
        <v>2023</v>
      </c>
      <c r="F30" s="64">
        <v>3129684</v>
      </c>
      <c r="G30" s="65">
        <v>925432</v>
      </c>
      <c r="H30" s="65">
        <v>655599</v>
      </c>
      <c r="I30" s="65"/>
      <c r="J30" s="65"/>
      <c r="K30" s="65"/>
      <c r="L30" s="65"/>
      <c r="M30" s="65"/>
      <c r="N30" s="65"/>
      <c r="O30" s="65"/>
      <c r="P30" s="66"/>
      <c r="Q30" s="65"/>
      <c r="R30" s="65"/>
      <c r="S30" s="65"/>
      <c r="T30" s="65"/>
      <c r="U30" s="67"/>
      <c r="V30" s="67"/>
      <c r="W30" s="67"/>
      <c r="X30" s="67"/>
      <c r="Y30" s="67"/>
      <c r="Z30" s="67"/>
      <c r="AA30" s="67"/>
      <c r="AB30" s="67"/>
      <c r="AC30" s="67"/>
      <c r="AD30" s="64">
        <v>69112</v>
      </c>
      <c r="AE30" s="139"/>
    </row>
    <row r="31" spans="1:31" s="305" customFormat="1" ht="58.5" x14ac:dyDescent="0.25">
      <c r="A31" s="155" t="s">
        <v>575</v>
      </c>
      <c r="B31" s="269" t="s">
        <v>531</v>
      </c>
      <c r="C31" s="32" t="s">
        <v>489</v>
      </c>
      <c r="D31" s="74">
        <v>2019</v>
      </c>
      <c r="E31" s="75">
        <v>2022</v>
      </c>
      <c r="F31" s="64">
        <v>1076646</v>
      </c>
      <c r="G31" s="65">
        <v>526778</v>
      </c>
      <c r="H31" s="65"/>
      <c r="I31" s="65"/>
      <c r="J31" s="65"/>
      <c r="K31" s="65"/>
      <c r="L31" s="65"/>
      <c r="M31" s="65"/>
      <c r="N31" s="65"/>
      <c r="O31" s="65"/>
      <c r="P31" s="66"/>
      <c r="Q31" s="65"/>
      <c r="R31" s="65"/>
      <c r="S31" s="65"/>
      <c r="T31" s="65"/>
      <c r="U31" s="67"/>
      <c r="V31" s="67"/>
      <c r="W31" s="67"/>
      <c r="X31" s="67"/>
      <c r="Y31" s="67"/>
      <c r="Z31" s="67"/>
      <c r="AA31" s="67"/>
      <c r="AB31" s="67"/>
      <c r="AC31" s="67"/>
      <c r="AD31" s="64">
        <v>526778</v>
      </c>
      <c r="AE31" s="139"/>
    </row>
    <row r="32" spans="1:31" s="305" customFormat="1" ht="51" x14ac:dyDescent="0.25">
      <c r="A32" s="155" t="s">
        <v>576</v>
      </c>
      <c r="B32" s="269" t="s">
        <v>556</v>
      </c>
      <c r="C32" s="32" t="s">
        <v>405</v>
      </c>
      <c r="D32" s="74">
        <v>2019</v>
      </c>
      <c r="E32" s="75">
        <v>2023</v>
      </c>
      <c r="F32" s="64">
        <v>42165</v>
      </c>
      <c r="G32" s="65">
        <v>4330</v>
      </c>
      <c r="H32" s="65">
        <v>20011</v>
      </c>
      <c r="I32" s="65"/>
      <c r="J32" s="65"/>
      <c r="K32" s="65"/>
      <c r="L32" s="65"/>
      <c r="M32" s="65"/>
      <c r="N32" s="65"/>
      <c r="O32" s="65"/>
      <c r="P32" s="66"/>
      <c r="Q32" s="65"/>
      <c r="R32" s="65"/>
      <c r="S32" s="65"/>
      <c r="T32" s="65"/>
      <c r="U32" s="67"/>
      <c r="V32" s="67"/>
      <c r="W32" s="67"/>
      <c r="X32" s="67"/>
      <c r="Y32" s="67"/>
      <c r="Z32" s="67"/>
      <c r="AA32" s="67"/>
      <c r="AB32" s="67"/>
      <c r="AC32" s="67"/>
      <c r="AD32" s="64"/>
      <c r="AE32" s="139"/>
    </row>
    <row r="33" spans="1:31" s="305" customFormat="1" ht="54.75" x14ac:dyDescent="0.25">
      <c r="A33" s="155" t="s">
        <v>22</v>
      </c>
      <c r="B33" s="269" t="s">
        <v>542</v>
      </c>
      <c r="C33" s="32" t="s">
        <v>118</v>
      </c>
      <c r="D33" s="74">
        <v>2019</v>
      </c>
      <c r="E33" s="75">
        <v>2022</v>
      </c>
      <c r="F33" s="64">
        <v>51104</v>
      </c>
      <c r="G33" s="65">
        <v>35859</v>
      </c>
      <c r="H33" s="65"/>
      <c r="I33" s="65"/>
      <c r="J33" s="65"/>
      <c r="K33" s="65"/>
      <c r="L33" s="65"/>
      <c r="M33" s="65"/>
      <c r="N33" s="65"/>
      <c r="O33" s="65"/>
      <c r="P33" s="66"/>
      <c r="Q33" s="65"/>
      <c r="R33" s="65"/>
      <c r="S33" s="65"/>
      <c r="T33" s="65"/>
      <c r="U33" s="67"/>
      <c r="V33" s="67"/>
      <c r="W33" s="67"/>
      <c r="X33" s="67"/>
      <c r="Y33" s="67"/>
      <c r="Z33" s="67"/>
      <c r="AA33" s="67"/>
      <c r="AB33" s="67"/>
      <c r="AC33" s="67"/>
      <c r="AD33" s="64">
        <v>35859</v>
      </c>
      <c r="AE33" s="139"/>
    </row>
    <row r="34" spans="1:31" s="305" customFormat="1" ht="54.75" x14ac:dyDescent="0.25">
      <c r="A34" s="155" t="s">
        <v>23</v>
      </c>
      <c r="B34" s="269" t="s">
        <v>543</v>
      </c>
      <c r="C34" s="32" t="s">
        <v>118</v>
      </c>
      <c r="D34" s="74">
        <v>2019</v>
      </c>
      <c r="E34" s="75">
        <v>2022</v>
      </c>
      <c r="F34" s="64">
        <v>39325</v>
      </c>
      <c r="G34" s="65">
        <v>33978</v>
      </c>
      <c r="H34" s="65"/>
      <c r="I34" s="65"/>
      <c r="J34" s="65"/>
      <c r="K34" s="65"/>
      <c r="L34" s="65"/>
      <c r="M34" s="65"/>
      <c r="N34" s="65"/>
      <c r="O34" s="65"/>
      <c r="P34" s="66"/>
      <c r="Q34" s="65"/>
      <c r="R34" s="65"/>
      <c r="S34" s="65"/>
      <c r="T34" s="65"/>
      <c r="U34" s="67"/>
      <c r="V34" s="67"/>
      <c r="W34" s="67"/>
      <c r="X34" s="67"/>
      <c r="Y34" s="67"/>
      <c r="Z34" s="67"/>
      <c r="AA34" s="67"/>
      <c r="AB34" s="67"/>
      <c r="AC34" s="67"/>
      <c r="AD34" s="64">
        <v>33978</v>
      </c>
      <c r="AE34" s="139"/>
    </row>
    <row r="35" spans="1:31" s="305" customFormat="1" ht="51" x14ac:dyDescent="0.25">
      <c r="A35" s="155" t="s">
        <v>24</v>
      </c>
      <c r="B35" s="269" t="s">
        <v>749</v>
      </c>
      <c r="C35" s="32" t="s">
        <v>483</v>
      </c>
      <c r="D35" s="74">
        <v>2019</v>
      </c>
      <c r="E35" s="75">
        <v>2022</v>
      </c>
      <c r="F35" s="64">
        <v>273545</v>
      </c>
      <c r="G35" s="65">
        <v>94316</v>
      </c>
      <c r="H35" s="65"/>
      <c r="I35" s="65"/>
      <c r="J35" s="65"/>
      <c r="K35" s="65"/>
      <c r="L35" s="65"/>
      <c r="M35" s="65"/>
      <c r="N35" s="65"/>
      <c r="O35" s="65"/>
      <c r="P35" s="66"/>
      <c r="Q35" s="65"/>
      <c r="R35" s="65"/>
      <c r="S35" s="65"/>
      <c r="T35" s="65"/>
      <c r="U35" s="67"/>
      <c r="V35" s="67"/>
      <c r="W35" s="67"/>
      <c r="X35" s="67"/>
      <c r="Y35" s="67"/>
      <c r="Z35" s="67"/>
      <c r="AA35" s="67"/>
      <c r="AB35" s="67"/>
      <c r="AC35" s="67"/>
      <c r="AD35" s="64">
        <v>94316</v>
      </c>
      <c r="AE35" s="139"/>
    </row>
    <row r="36" spans="1:31" s="305" customFormat="1" ht="90" x14ac:dyDescent="0.25">
      <c r="A36" s="155" t="s">
        <v>25</v>
      </c>
      <c r="B36" s="269" t="s">
        <v>562</v>
      </c>
      <c r="C36" s="32" t="s">
        <v>388</v>
      </c>
      <c r="D36" s="74">
        <v>2020</v>
      </c>
      <c r="E36" s="75">
        <v>2023</v>
      </c>
      <c r="F36" s="64">
        <v>1018046</v>
      </c>
      <c r="G36" s="65">
        <v>250000</v>
      </c>
      <c r="H36" s="65">
        <v>576410</v>
      </c>
      <c r="I36" s="65"/>
      <c r="J36" s="65"/>
      <c r="K36" s="65"/>
      <c r="L36" s="65"/>
      <c r="M36" s="65"/>
      <c r="N36" s="65"/>
      <c r="O36" s="65"/>
      <c r="P36" s="66"/>
      <c r="Q36" s="65"/>
      <c r="R36" s="65"/>
      <c r="S36" s="65"/>
      <c r="T36" s="65"/>
      <c r="U36" s="67"/>
      <c r="V36" s="67"/>
      <c r="W36" s="67"/>
      <c r="X36" s="67"/>
      <c r="Y36" s="67"/>
      <c r="Z36" s="67"/>
      <c r="AA36" s="67"/>
      <c r="AB36" s="67"/>
      <c r="AC36" s="67"/>
      <c r="AD36" s="64">
        <v>826410</v>
      </c>
      <c r="AE36" s="139"/>
    </row>
    <row r="37" spans="1:31" s="305" customFormat="1" ht="51" x14ac:dyDescent="0.25">
      <c r="A37" s="155" t="s">
        <v>26</v>
      </c>
      <c r="B37" s="269" t="s">
        <v>564</v>
      </c>
      <c r="C37" s="32" t="s">
        <v>1156</v>
      </c>
      <c r="D37" s="74">
        <v>2019</v>
      </c>
      <c r="E37" s="75">
        <v>2024</v>
      </c>
      <c r="F37" s="64">
        <v>1318359</v>
      </c>
      <c r="G37" s="65">
        <v>267119</v>
      </c>
      <c r="H37" s="65">
        <v>292718</v>
      </c>
      <c r="I37" s="65">
        <v>300182</v>
      </c>
      <c r="J37" s="65"/>
      <c r="K37" s="65"/>
      <c r="L37" s="65"/>
      <c r="M37" s="65"/>
      <c r="N37" s="65"/>
      <c r="O37" s="65"/>
      <c r="P37" s="66"/>
      <c r="Q37" s="65"/>
      <c r="R37" s="65"/>
      <c r="S37" s="65"/>
      <c r="T37" s="65"/>
      <c r="U37" s="67"/>
      <c r="V37" s="67"/>
      <c r="W37" s="67"/>
      <c r="X37" s="67"/>
      <c r="Y37" s="67"/>
      <c r="Z37" s="67"/>
      <c r="AA37" s="67"/>
      <c r="AB37" s="67"/>
      <c r="AC37" s="67"/>
      <c r="AD37" s="64">
        <v>108100</v>
      </c>
      <c r="AE37" s="139"/>
    </row>
    <row r="38" spans="1:31" s="305" customFormat="1" ht="35.25" x14ac:dyDescent="0.25">
      <c r="A38" s="155" t="s">
        <v>452</v>
      </c>
      <c r="B38" s="269" t="s">
        <v>781</v>
      </c>
      <c r="C38" s="32" t="s">
        <v>115</v>
      </c>
      <c r="D38" s="74">
        <v>2019</v>
      </c>
      <c r="E38" s="75">
        <v>2022</v>
      </c>
      <c r="F38" s="64">
        <v>2014280</v>
      </c>
      <c r="G38" s="65">
        <v>540300</v>
      </c>
      <c r="H38" s="65"/>
      <c r="I38" s="65"/>
      <c r="J38" s="65"/>
      <c r="K38" s="65"/>
      <c r="L38" s="65"/>
      <c r="M38" s="65"/>
      <c r="N38" s="65"/>
      <c r="O38" s="65"/>
      <c r="P38" s="66"/>
      <c r="Q38" s="65"/>
      <c r="R38" s="65"/>
      <c r="S38" s="65"/>
      <c r="T38" s="65"/>
      <c r="U38" s="67"/>
      <c r="V38" s="67"/>
      <c r="W38" s="67"/>
      <c r="X38" s="67"/>
      <c r="Y38" s="67"/>
      <c r="Z38" s="67"/>
      <c r="AA38" s="67"/>
      <c r="AB38" s="67"/>
      <c r="AC38" s="67"/>
      <c r="AD38" s="64">
        <v>537500</v>
      </c>
      <c r="AE38" s="139"/>
    </row>
    <row r="39" spans="1:31" s="305" customFormat="1" ht="70.5" x14ac:dyDescent="0.25">
      <c r="A39" s="155" t="s">
        <v>27</v>
      </c>
      <c r="B39" s="269" t="s">
        <v>901</v>
      </c>
      <c r="C39" s="32" t="s">
        <v>753</v>
      </c>
      <c r="D39" s="74">
        <v>2020</v>
      </c>
      <c r="E39" s="75">
        <v>2023</v>
      </c>
      <c r="F39" s="64">
        <v>1040136</v>
      </c>
      <c r="G39" s="65">
        <v>539287</v>
      </c>
      <c r="H39" s="65">
        <v>74460</v>
      </c>
      <c r="I39" s="65"/>
      <c r="J39" s="65"/>
      <c r="K39" s="65"/>
      <c r="L39" s="65"/>
      <c r="M39" s="65"/>
      <c r="N39" s="65"/>
      <c r="O39" s="65"/>
      <c r="P39" s="66"/>
      <c r="Q39" s="65"/>
      <c r="R39" s="65"/>
      <c r="S39" s="65"/>
      <c r="T39" s="65"/>
      <c r="U39" s="67"/>
      <c r="V39" s="67"/>
      <c r="W39" s="67"/>
      <c r="X39" s="67"/>
      <c r="Y39" s="67"/>
      <c r="Z39" s="67"/>
      <c r="AA39" s="67"/>
      <c r="AB39" s="67"/>
      <c r="AC39" s="67"/>
      <c r="AD39" s="64"/>
      <c r="AE39" s="139"/>
    </row>
    <row r="40" spans="1:31" s="305" customFormat="1" ht="70.5" x14ac:dyDescent="0.25">
      <c r="A40" s="155" t="s">
        <v>28</v>
      </c>
      <c r="B40" s="269" t="s">
        <v>754</v>
      </c>
      <c r="C40" s="32" t="s">
        <v>737</v>
      </c>
      <c r="D40" s="74">
        <v>2020</v>
      </c>
      <c r="E40" s="75">
        <v>2023</v>
      </c>
      <c r="F40" s="64">
        <v>4767599</v>
      </c>
      <c r="G40" s="65">
        <v>2946031</v>
      </c>
      <c r="H40" s="65">
        <v>259400</v>
      </c>
      <c r="I40" s="65"/>
      <c r="J40" s="65"/>
      <c r="K40" s="65"/>
      <c r="L40" s="65"/>
      <c r="M40" s="65"/>
      <c r="N40" s="65"/>
      <c r="O40" s="65"/>
      <c r="P40" s="66"/>
      <c r="Q40" s="65"/>
      <c r="R40" s="65"/>
      <c r="S40" s="65"/>
      <c r="T40" s="65"/>
      <c r="U40" s="67"/>
      <c r="V40" s="67"/>
      <c r="W40" s="67"/>
      <c r="X40" s="67"/>
      <c r="Y40" s="67"/>
      <c r="Z40" s="67"/>
      <c r="AA40" s="67"/>
      <c r="AB40" s="67"/>
      <c r="AC40" s="67"/>
      <c r="AD40" s="64">
        <v>606156</v>
      </c>
      <c r="AE40" s="139"/>
    </row>
    <row r="41" spans="1:31" s="305" customFormat="1" ht="39" x14ac:dyDescent="0.25">
      <c r="A41" s="155" t="s">
        <v>29</v>
      </c>
      <c r="B41" s="269" t="s">
        <v>760</v>
      </c>
      <c r="C41" s="32" t="s">
        <v>419</v>
      </c>
      <c r="D41" s="74">
        <v>2020</v>
      </c>
      <c r="E41" s="75">
        <v>2022</v>
      </c>
      <c r="F41" s="64">
        <v>354585</v>
      </c>
      <c r="G41" s="65">
        <v>88068</v>
      </c>
      <c r="H41" s="65"/>
      <c r="I41" s="65"/>
      <c r="J41" s="65"/>
      <c r="K41" s="65"/>
      <c r="L41" s="65"/>
      <c r="M41" s="65"/>
      <c r="N41" s="65"/>
      <c r="O41" s="65"/>
      <c r="P41" s="66"/>
      <c r="Q41" s="65"/>
      <c r="R41" s="65"/>
      <c r="S41" s="65"/>
      <c r="T41" s="65"/>
      <c r="U41" s="67"/>
      <c r="V41" s="67"/>
      <c r="W41" s="67"/>
      <c r="X41" s="67"/>
      <c r="Y41" s="67"/>
      <c r="Z41" s="67"/>
      <c r="AA41" s="67"/>
      <c r="AB41" s="67"/>
      <c r="AC41" s="67"/>
      <c r="AD41" s="64"/>
      <c r="AE41" s="139"/>
    </row>
    <row r="42" spans="1:31" s="305" customFormat="1" ht="51" x14ac:dyDescent="0.25">
      <c r="A42" s="155" t="s">
        <v>30</v>
      </c>
      <c r="B42" s="269" t="s">
        <v>756</v>
      </c>
      <c r="C42" s="32" t="s">
        <v>812</v>
      </c>
      <c r="D42" s="74">
        <v>2022</v>
      </c>
      <c r="E42" s="75">
        <v>2023</v>
      </c>
      <c r="F42" s="64">
        <v>2432541</v>
      </c>
      <c r="G42" s="65">
        <v>1487451</v>
      </c>
      <c r="H42" s="65">
        <v>945090</v>
      </c>
      <c r="I42" s="65"/>
      <c r="J42" s="65"/>
      <c r="K42" s="65"/>
      <c r="L42" s="65"/>
      <c r="M42" s="65"/>
      <c r="N42" s="65"/>
      <c r="O42" s="65"/>
      <c r="P42" s="66"/>
      <c r="Q42" s="65"/>
      <c r="R42" s="65"/>
      <c r="S42" s="65"/>
      <c r="T42" s="65"/>
      <c r="U42" s="67"/>
      <c r="V42" s="67"/>
      <c r="W42" s="67"/>
      <c r="X42" s="67"/>
      <c r="Y42" s="67"/>
      <c r="Z42" s="67"/>
      <c r="AA42" s="67"/>
      <c r="AB42" s="67"/>
      <c r="AC42" s="67"/>
      <c r="AD42" s="64">
        <v>546269</v>
      </c>
      <c r="AE42" s="139"/>
    </row>
    <row r="43" spans="1:31" s="305" customFormat="1" ht="51" x14ac:dyDescent="0.25">
      <c r="A43" s="155" t="s">
        <v>31</v>
      </c>
      <c r="B43" s="269" t="s">
        <v>927</v>
      </c>
      <c r="C43" s="32" t="s">
        <v>482</v>
      </c>
      <c r="D43" s="74">
        <v>2020</v>
      </c>
      <c r="E43" s="75">
        <v>2023</v>
      </c>
      <c r="F43" s="64">
        <v>7800</v>
      </c>
      <c r="G43" s="65">
        <v>6500</v>
      </c>
      <c r="H43" s="65">
        <v>1300</v>
      </c>
      <c r="I43" s="65"/>
      <c r="J43" s="65"/>
      <c r="K43" s="65"/>
      <c r="L43" s="65"/>
      <c r="M43" s="65"/>
      <c r="N43" s="65"/>
      <c r="O43" s="65"/>
      <c r="P43" s="66"/>
      <c r="Q43" s="65"/>
      <c r="R43" s="65"/>
      <c r="S43" s="65"/>
      <c r="T43" s="65"/>
      <c r="U43" s="67"/>
      <c r="V43" s="67"/>
      <c r="W43" s="67"/>
      <c r="X43" s="67"/>
      <c r="Y43" s="67"/>
      <c r="Z43" s="67"/>
      <c r="AA43" s="67"/>
      <c r="AB43" s="67"/>
      <c r="AC43" s="67"/>
      <c r="AD43" s="64">
        <v>7800</v>
      </c>
      <c r="AE43" s="139"/>
    </row>
    <row r="44" spans="1:31" s="305" customFormat="1" ht="51" x14ac:dyDescent="0.25">
      <c r="A44" s="155" t="s">
        <v>32</v>
      </c>
      <c r="B44" s="269" t="s">
        <v>758</v>
      </c>
      <c r="C44" s="32" t="s">
        <v>482</v>
      </c>
      <c r="D44" s="74">
        <v>2020</v>
      </c>
      <c r="E44" s="75">
        <v>2023</v>
      </c>
      <c r="F44" s="64">
        <v>201305</v>
      </c>
      <c r="G44" s="65">
        <v>90568</v>
      </c>
      <c r="H44" s="65">
        <v>36184</v>
      </c>
      <c r="I44" s="65"/>
      <c r="J44" s="65"/>
      <c r="K44" s="65"/>
      <c r="L44" s="65"/>
      <c r="M44" s="65"/>
      <c r="N44" s="65"/>
      <c r="O44" s="65"/>
      <c r="P44" s="66"/>
      <c r="Q44" s="65"/>
      <c r="R44" s="65"/>
      <c r="S44" s="65"/>
      <c r="T44" s="65"/>
      <c r="U44" s="67"/>
      <c r="V44" s="67"/>
      <c r="W44" s="67"/>
      <c r="X44" s="67"/>
      <c r="Y44" s="67"/>
      <c r="Z44" s="67"/>
      <c r="AA44" s="67"/>
      <c r="AB44" s="67"/>
      <c r="AC44" s="67"/>
      <c r="AD44" s="64">
        <v>126752</v>
      </c>
      <c r="AE44" s="139"/>
    </row>
    <row r="45" spans="1:31" s="305" customFormat="1" ht="114" x14ac:dyDescent="0.25">
      <c r="A45" s="155" t="s">
        <v>33</v>
      </c>
      <c r="B45" s="269" t="s">
        <v>765</v>
      </c>
      <c r="C45" s="32" t="s">
        <v>471</v>
      </c>
      <c r="D45" s="74">
        <v>2020</v>
      </c>
      <c r="E45" s="75">
        <v>2023</v>
      </c>
      <c r="F45" s="64">
        <v>6088926</v>
      </c>
      <c r="G45" s="65">
        <v>2565705</v>
      </c>
      <c r="H45" s="65">
        <v>1360874</v>
      </c>
      <c r="I45" s="65"/>
      <c r="J45" s="65"/>
      <c r="K45" s="65"/>
      <c r="L45" s="65"/>
      <c r="M45" s="65"/>
      <c r="N45" s="65"/>
      <c r="O45" s="65"/>
      <c r="P45" s="66"/>
      <c r="Q45" s="65"/>
      <c r="R45" s="65"/>
      <c r="S45" s="65"/>
      <c r="T45" s="65"/>
      <c r="U45" s="67"/>
      <c r="V45" s="67"/>
      <c r="W45" s="67"/>
      <c r="X45" s="67"/>
      <c r="Y45" s="67"/>
      <c r="Z45" s="67"/>
      <c r="AA45" s="67"/>
      <c r="AB45" s="67"/>
      <c r="AC45" s="67"/>
      <c r="AD45" s="64"/>
      <c r="AE45" s="139"/>
    </row>
    <row r="46" spans="1:31" s="305" customFormat="1" ht="51" x14ac:dyDescent="0.25">
      <c r="A46" s="155" t="s">
        <v>577</v>
      </c>
      <c r="B46" s="269" t="s">
        <v>764</v>
      </c>
      <c r="C46" s="32" t="s">
        <v>1156</v>
      </c>
      <c r="D46" s="74">
        <v>2020</v>
      </c>
      <c r="E46" s="75">
        <v>2030</v>
      </c>
      <c r="F46" s="64">
        <v>11594707</v>
      </c>
      <c r="G46" s="65">
        <v>1079512</v>
      </c>
      <c r="H46" s="65">
        <v>1100000</v>
      </c>
      <c r="I46" s="65">
        <v>1100000</v>
      </c>
      <c r="J46" s="65">
        <v>1100000</v>
      </c>
      <c r="K46" s="65">
        <v>1100000</v>
      </c>
      <c r="L46" s="65">
        <v>1100000</v>
      </c>
      <c r="M46" s="65">
        <v>1100000</v>
      </c>
      <c r="N46" s="65">
        <v>1100000</v>
      </c>
      <c r="O46" s="65">
        <v>1100000</v>
      </c>
      <c r="P46" s="65"/>
      <c r="Q46" s="65"/>
      <c r="R46" s="65"/>
      <c r="S46" s="65"/>
      <c r="T46" s="65"/>
      <c r="U46" s="67"/>
      <c r="V46" s="67"/>
      <c r="W46" s="67"/>
      <c r="X46" s="67"/>
      <c r="Y46" s="67"/>
      <c r="Z46" s="67"/>
      <c r="AA46" s="67"/>
      <c r="AB46" s="67"/>
      <c r="AC46" s="67"/>
      <c r="AD46" s="64">
        <v>510000</v>
      </c>
      <c r="AE46" s="139"/>
    </row>
    <row r="47" spans="1:31" s="305" customFormat="1" ht="114" x14ac:dyDescent="0.25">
      <c r="A47" s="155" t="s">
        <v>34</v>
      </c>
      <c r="B47" s="269" t="s">
        <v>765</v>
      </c>
      <c r="C47" s="32" t="s">
        <v>482</v>
      </c>
      <c r="D47" s="74">
        <v>2020</v>
      </c>
      <c r="E47" s="75">
        <v>2023</v>
      </c>
      <c r="F47" s="64">
        <v>2326500</v>
      </c>
      <c r="G47" s="65">
        <v>990000</v>
      </c>
      <c r="H47" s="65">
        <v>429000</v>
      </c>
      <c r="I47" s="65"/>
      <c r="J47" s="65"/>
      <c r="K47" s="65"/>
      <c r="L47" s="65"/>
      <c r="M47" s="65"/>
      <c r="N47" s="65"/>
      <c r="O47" s="65"/>
      <c r="P47" s="66"/>
      <c r="Q47" s="65"/>
      <c r="R47" s="65"/>
      <c r="S47" s="65"/>
      <c r="T47" s="65"/>
      <c r="U47" s="67"/>
      <c r="V47" s="67"/>
      <c r="W47" s="67"/>
      <c r="X47" s="67"/>
      <c r="Y47" s="67"/>
      <c r="Z47" s="67"/>
      <c r="AA47" s="67"/>
      <c r="AB47" s="67"/>
      <c r="AC47" s="67"/>
      <c r="AD47" s="64">
        <v>1419000</v>
      </c>
      <c r="AE47" s="139"/>
    </row>
    <row r="48" spans="1:31" s="305" customFormat="1" ht="70.5" x14ac:dyDescent="0.25">
      <c r="A48" s="155" t="s">
        <v>35</v>
      </c>
      <c r="B48" s="269" t="s">
        <v>1277</v>
      </c>
      <c r="C48" s="32" t="s">
        <v>1156</v>
      </c>
      <c r="D48" s="74">
        <v>2021</v>
      </c>
      <c r="E48" s="75">
        <v>2028</v>
      </c>
      <c r="F48" s="64">
        <v>2284313</v>
      </c>
      <c r="G48" s="65">
        <v>528229</v>
      </c>
      <c r="H48" s="65">
        <v>479113</v>
      </c>
      <c r="I48" s="65">
        <v>479114</v>
      </c>
      <c r="J48" s="65">
        <v>459854</v>
      </c>
      <c r="K48" s="65">
        <v>321716</v>
      </c>
      <c r="L48" s="65">
        <v>7525</v>
      </c>
      <c r="M48" s="65">
        <v>8762</v>
      </c>
      <c r="N48" s="65"/>
      <c r="O48" s="65"/>
      <c r="P48" s="66"/>
      <c r="Q48" s="65"/>
      <c r="R48" s="65"/>
      <c r="S48" s="65"/>
      <c r="T48" s="65"/>
      <c r="U48" s="67"/>
      <c r="V48" s="67"/>
      <c r="W48" s="67"/>
      <c r="X48" s="67"/>
      <c r="Y48" s="67"/>
      <c r="Z48" s="67"/>
      <c r="AA48" s="67"/>
      <c r="AB48" s="67"/>
      <c r="AC48" s="67"/>
      <c r="AD48" s="64"/>
      <c r="AE48" s="139"/>
    </row>
    <row r="49" spans="1:31" s="305" customFormat="1" ht="66.75" x14ac:dyDescent="0.25">
      <c r="A49" s="155" t="s">
        <v>578</v>
      </c>
      <c r="B49" s="269" t="s">
        <v>877</v>
      </c>
      <c r="C49" s="32" t="s">
        <v>483</v>
      </c>
      <c r="D49" s="74">
        <v>2021</v>
      </c>
      <c r="E49" s="75">
        <v>2023</v>
      </c>
      <c r="F49" s="64">
        <v>4025000</v>
      </c>
      <c r="G49" s="65">
        <v>2205000</v>
      </c>
      <c r="H49" s="65">
        <v>1520000</v>
      </c>
      <c r="I49" s="65"/>
      <c r="J49" s="65"/>
      <c r="K49" s="65"/>
      <c r="L49" s="65"/>
      <c r="M49" s="65"/>
      <c r="N49" s="65"/>
      <c r="O49" s="65"/>
      <c r="P49" s="66"/>
      <c r="Q49" s="65"/>
      <c r="R49" s="65"/>
      <c r="S49" s="65"/>
      <c r="T49" s="65"/>
      <c r="U49" s="67"/>
      <c r="V49" s="67"/>
      <c r="W49" s="67"/>
      <c r="X49" s="67"/>
      <c r="Y49" s="67"/>
      <c r="Z49" s="67"/>
      <c r="AA49" s="67"/>
      <c r="AB49" s="67"/>
      <c r="AC49" s="67"/>
      <c r="AD49" s="64">
        <v>3725000</v>
      </c>
      <c r="AE49" s="139"/>
    </row>
    <row r="50" spans="1:31" s="305" customFormat="1" ht="70.5" x14ac:dyDescent="0.25">
      <c r="A50" s="155" t="s">
        <v>36</v>
      </c>
      <c r="B50" s="269" t="s">
        <v>880</v>
      </c>
      <c r="C50" s="32" t="s">
        <v>409</v>
      </c>
      <c r="D50" s="74">
        <v>2016</v>
      </c>
      <c r="E50" s="75">
        <v>2022</v>
      </c>
      <c r="F50" s="64">
        <v>2042363</v>
      </c>
      <c r="G50" s="65">
        <v>140141</v>
      </c>
      <c r="H50" s="65"/>
      <c r="I50" s="65"/>
      <c r="J50" s="65"/>
      <c r="K50" s="65"/>
      <c r="L50" s="65"/>
      <c r="M50" s="65"/>
      <c r="N50" s="65"/>
      <c r="O50" s="65"/>
      <c r="P50" s="66"/>
      <c r="Q50" s="65"/>
      <c r="R50" s="65"/>
      <c r="S50" s="65"/>
      <c r="T50" s="65"/>
      <c r="U50" s="67"/>
      <c r="V50" s="67"/>
      <c r="W50" s="67"/>
      <c r="X50" s="67"/>
      <c r="Y50" s="67"/>
      <c r="Z50" s="67"/>
      <c r="AA50" s="67"/>
      <c r="AB50" s="67"/>
      <c r="AC50" s="67"/>
      <c r="AD50" s="64"/>
      <c r="AE50" s="139"/>
    </row>
    <row r="51" spans="1:31" s="305" customFormat="1" ht="39" x14ac:dyDescent="0.25">
      <c r="A51" s="155" t="s">
        <v>37</v>
      </c>
      <c r="B51" s="269" t="s">
        <v>883</v>
      </c>
      <c r="C51" s="32" t="s">
        <v>377</v>
      </c>
      <c r="D51" s="74">
        <v>2021</v>
      </c>
      <c r="E51" s="75">
        <v>2022</v>
      </c>
      <c r="F51" s="64">
        <v>293900</v>
      </c>
      <c r="G51" s="65">
        <v>230700</v>
      </c>
      <c r="H51" s="65"/>
      <c r="I51" s="65"/>
      <c r="J51" s="65"/>
      <c r="K51" s="65"/>
      <c r="L51" s="65"/>
      <c r="M51" s="65"/>
      <c r="N51" s="65"/>
      <c r="O51" s="65"/>
      <c r="P51" s="66"/>
      <c r="Q51" s="65"/>
      <c r="R51" s="65"/>
      <c r="S51" s="65"/>
      <c r="T51" s="65"/>
      <c r="U51" s="67"/>
      <c r="V51" s="67"/>
      <c r="W51" s="67"/>
      <c r="X51" s="67"/>
      <c r="Y51" s="67"/>
      <c r="Z51" s="67"/>
      <c r="AA51" s="67"/>
      <c r="AB51" s="67"/>
      <c r="AC51" s="67"/>
      <c r="AD51" s="64">
        <v>141030</v>
      </c>
      <c r="AE51" s="139"/>
    </row>
    <row r="52" spans="1:31" s="305" customFormat="1" ht="51" x14ac:dyDescent="0.25">
      <c r="A52" s="155" t="s">
        <v>38</v>
      </c>
      <c r="B52" s="269" t="s">
        <v>928</v>
      </c>
      <c r="C52" s="32" t="s">
        <v>115</v>
      </c>
      <c r="D52" s="74">
        <v>2020</v>
      </c>
      <c r="E52" s="75">
        <v>2022</v>
      </c>
      <c r="F52" s="64">
        <v>240000</v>
      </c>
      <c r="G52" s="65">
        <v>36000</v>
      </c>
      <c r="H52" s="65"/>
      <c r="I52" s="65"/>
      <c r="J52" s="65"/>
      <c r="K52" s="65"/>
      <c r="L52" s="65"/>
      <c r="M52" s="65"/>
      <c r="N52" s="65"/>
      <c r="O52" s="65"/>
      <c r="P52" s="66"/>
      <c r="Q52" s="65"/>
      <c r="R52" s="65"/>
      <c r="S52" s="65"/>
      <c r="T52" s="65"/>
      <c r="U52" s="67"/>
      <c r="V52" s="67"/>
      <c r="W52" s="67"/>
      <c r="X52" s="67"/>
      <c r="Y52" s="67"/>
      <c r="Z52" s="67"/>
      <c r="AA52" s="67"/>
      <c r="AB52" s="67"/>
      <c r="AC52" s="67"/>
      <c r="AD52" s="64"/>
      <c r="AE52" s="139"/>
    </row>
    <row r="53" spans="1:31" s="305" customFormat="1" ht="54.75" x14ac:dyDescent="0.25">
      <c r="A53" s="155" t="s">
        <v>392</v>
      </c>
      <c r="B53" s="269" t="s">
        <v>884</v>
      </c>
      <c r="C53" s="32" t="s">
        <v>118</v>
      </c>
      <c r="D53" s="74">
        <v>2021</v>
      </c>
      <c r="E53" s="75">
        <v>2024</v>
      </c>
      <c r="F53" s="64">
        <v>32200</v>
      </c>
      <c r="G53" s="65">
        <v>21056</v>
      </c>
      <c r="H53" s="65">
        <v>4600</v>
      </c>
      <c r="I53" s="65">
        <v>2300</v>
      </c>
      <c r="J53" s="65"/>
      <c r="K53" s="65"/>
      <c r="L53" s="65"/>
      <c r="M53" s="65"/>
      <c r="N53" s="65"/>
      <c r="O53" s="65"/>
      <c r="P53" s="66"/>
      <c r="Q53" s="65"/>
      <c r="R53" s="65"/>
      <c r="S53" s="65"/>
      <c r="T53" s="65"/>
      <c r="U53" s="67"/>
      <c r="V53" s="67"/>
      <c r="W53" s="67"/>
      <c r="X53" s="67"/>
      <c r="Y53" s="67"/>
      <c r="Z53" s="67"/>
      <c r="AA53" s="67"/>
      <c r="AB53" s="67"/>
      <c r="AC53" s="67"/>
      <c r="AD53" s="64">
        <v>27956</v>
      </c>
      <c r="AE53" s="139"/>
    </row>
    <row r="54" spans="1:31" s="305" customFormat="1" ht="82.5" x14ac:dyDescent="0.25">
      <c r="A54" s="155" t="s">
        <v>393</v>
      </c>
      <c r="B54" s="269" t="s">
        <v>886</v>
      </c>
      <c r="C54" s="32" t="s">
        <v>405</v>
      </c>
      <c r="D54" s="74">
        <v>2021</v>
      </c>
      <c r="E54" s="75">
        <v>2022</v>
      </c>
      <c r="F54" s="64">
        <v>153512</v>
      </c>
      <c r="G54" s="65">
        <v>114532</v>
      </c>
      <c r="H54" s="65"/>
      <c r="I54" s="65"/>
      <c r="J54" s="65"/>
      <c r="K54" s="65"/>
      <c r="L54" s="65"/>
      <c r="M54" s="65"/>
      <c r="N54" s="65"/>
      <c r="O54" s="65"/>
      <c r="P54" s="66"/>
      <c r="Q54" s="65"/>
      <c r="R54" s="65"/>
      <c r="S54" s="65"/>
      <c r="T54" s="65"/>
      <c r="U54" s="67"/>
      <c r="V54" s="67"/>
      <c r="W54" s="67"/>
      <c r="X54" s="67"/>
      <c r="Y54" s="67"/>
      <c r="Z54" s="67"/>
      <c r="AA54" s="67"/>
      <c r="AB54" s="67"/>
      <c r="AC54" s="67"/>
      <c r="AD54" s="64">
        <v>114532</v>
      </c>
      <c r="AE54" s="139"/>
    </row>
    <row r="55" spans="1:31" s="305" customFormat="1" ht="70.5" x14ac:dyDescent="0.25">
      <c r="A55" s="155" t="s">
        <v>394</v>
      </c>
      <c r="B55" s="269" t="s">
        <v>1070</v>
      </c>
      <c r="C55" s="32" t="s">
        <v>471</v>
      </c>
      <c r="D55" s="74">
        <v>2021</v>
      </c>
      <c r="E55" s="75">
        <v>2023</v>
      </c>
      <c r="F55" s="64">
        <v>722925</v>
      </c>
      <c r="G55" s="65">
        <v>395157</v>
      </c>
      <c r="H55" s="65">
        <v>236722</v>
      </c>
      <c r="I55" s="65"/>
      <c r="J55" s="65"/>
      <c r="K55" s="65"/>
      <c r="L55" s="65"/>
      <c r="M55" s="65"/>
      <c r="N55" s="65"/>
      <c r="O55" s="65"/>
      <c r="P55" s="66"/>
      <c r="Q55" s="65"/>
      <c r="R55" s="65"/>
      <c r="S55" s="65"/>
      <c r="T55" s="65"/>
      <c r="U55" s="67"/>
      <c r="V55" s="67"/>
      <c r="W55" s="67"/>
      <c r="X55" s="67"/>
      <c r="Y55" s="67"/>
      <c r="Z55" s="67"/>
      <c r="AA55" s="67"/>
      <c r="AB55" s="67"/>
      <c r="AC55" s="67"/>
      <c r="AD55" s="64"/>
      <c r="AE55" s="139"/>
    </row>
    <row r="56" spans="1:31" s="305" customFormat="1" ht="51" x14ac:dyDescent="0.25">
      <c r="A56" s="155" t="s">
        <v>406</v>
      </c>
      <c r="B56" s="269" t="s">
        <v>892</v>
      </c>
      <c r="C56" s="32" t="s">
        <v>482</v>
      </c>
      <c r="D56" s="74">
        <v>2021</v>
      </c>
      <c r="E56" s="75">
        <v>2022</v>
      </c>
      <c r="F56" s="64">
        <v>14820</v>
      </c>
      <c r="G56" s="65">
        <v>7920</v>
      </c>
      <c r="H56" s="65"/>
      <c r="I56" s="65"/>
      <c r="J56" s="65"/>
      <c r="K56" s="65"/>
      <c r="L56" s="65"/>
      <c r="M56" s="65"/>
      <c r="N56" s="65"/>
      <c r="O56" s="65"/>
      <c r="P56" s="66"/>
      <c r="Q56" s="65"/>
      <c r="R56" s="65"/>
      <c r="S56" s="65"/>
      <c r="T56" s="65"/>
      <c r="U56" s="67"/>
      <c r="V56" s="67"/>
      <c r="W56" s="67"/>
      <c r="X56" s="67"/>
      <c r="Y56" s="67"/>
      <c r="Z56" s="67"/>
      <c r="AA56" s="67"/>
      <c r="AB56" s="67"/>
      <c r="AC56" s="67"/>
      <c r="AD56" s="64">
        <v>7920</v>
      </c>
      <c r="AE56" s="139"/>
    </row>
    <row r="57" spans="1:31" s="305" customFormat="1" ht="54.75" x14ac:dyDescent="0.25">
      <c r="A57" s="155" t="s">
        <v>395</v>
      </c>
      <c r="B57" s="269" t="s">
        <v>1069</v>
      </c>
      <c r="C57" s="32" t="s">
        <v>115</v>
      </c>
      <c r="D57" s="74">
        <v>2021</v>
      </c>
      <c r="E57" s="75">
        <v>2023</v>
      </c>
      <c r="F57" s="64">
        <v>1769350</v>
      </c>
      <c r="G57" s="65">
        <v>1110120</v>
      </c>
      <c r="H57" s="65">
        <v>486610</v>
      </c>
      <c r="I57" s="65"/>
      <c r="J57" s="65"/>
      <c r="K57" s="65"/>
      <c r="L57" s="65"/>
      <c r="M57" s="65"/>
      <c r="N57" s="65"/>
      <c r="O57" s="65"/>
      <c r="P57" s="66"/>
      <c r="Q57" s="65"/>
      <c r="R57" s="65"/>
      <c r="S57" s="65"/>
      <c r="T57" s="65"/>
      <c r="U57" s="67"/>
      <c r="V57" s="67"/>
      <c r="W57" s="67"/>
      <c r="X57" s="67"/>
      <c r="Y57" s="67"/>
      <c r="Z57" s="67"/>
      <c r="AA57" s="67"/>
      <c r="AB57" s="67"/>
      <c r="AC57" s="67"/>
      <c r="AD57" s="64"/>
      <c r="AE57" s="139"/>
    </row>
    <row r="58" spans="1:31" s="305" customFormat="1" ht="51" x14ac:dyDescent="0.25">
      <c r="A58" s="155" t="s">
        <v>396</v>
      </c>
      <c r="B58" s="269" t="s">
        <v>893</v>
      </c>
      <c r="C58" s="32" t="s">
        <v>115</v>
      </c>
      <c r="D58" s="74">
        <v>2021</v>
      </c>
      <c r="E58" s="75">
        <v>2023</v>
      </c>
      <c r="F58" s="64">
        <v>1343050</v>
      </c>
      <c r="G58" s="65">
        <v>625900</v>
      </c>
      <c r="H58" s="65">
        <v>312165</v>
      </c>
      <c r="I58" s="65"/>
      <c r="J58" s="65"/>
      <c r="K58" s="65"/>
      <c r="L58" s="65"/>
      <c r="M58" s="65"/>
      <c r="N58" s="65"/>
      <c r="O58" s="65"/>
      <c r="P58" s="66"/>
      <c r="Q58" s="65"/>
      <c r="R58" s="65"/>
      <c r="S58" s="65"/>
      <c r="T58" s="65"/>
      <c r="U58" s="67"/>
      <c r="V58" s="67"/>
      <c r="W58" s="67"/>
      <c r="X58" s="67"/>
      <c r="Y58" s="67"/>
      <c r="Z58" s="67"/>
      <c r="AA58" s="67"/>
      <c r="AB58" s="67"/>
      <c r="AC58" s="67"/>
      <c r="AD58" s="64"/>
      <c r="AE58" s="139"/>
    </row>
    <row r="59" spans="1:31" s="305" customFormat="1" ht="51" x14ac:dyDescent="0.25">
      <c r="A59" s="155" t="s">
        <v>579</v>
      </c>
      <c r="B59" s="268" t="s">
        <v>896</v>
      </c>
      <c r="C59" s="312" t="s">
        <v>115</v>
      </c>
      <c r="D59" s="371">
        <v>2021</v>
      </c>
      <c r="E59" s="307">
        <v>2023</v>
      </c>
      <c r="F59" s="64">
        <v>2530568</v>
      </c>
      <c r="G59" s="65">
        <v>1420870</v>
      </c>
      <c r="H59" s="65">
        <v>702500</v>
      </c>
      <c r="I59" s="65"/>
      <c r="J59" s="65"/>
      <c r="K59" s="65"/>
      <c r="L59" s="65"/>
      <c r="M59" s="65"/>
      <c r="N59" s="65"/>
      <c r="O59" s="65"/>
      <c r="P59" s="66"/>
      <c r="Q59" s="65"/>
      <c r="R59" s="65"/>
      <c r="S59" s="65"/>
      <c r="T59" s="65"/>
      <c r="U59" s="67"/>
      <c r="V59" s="67"/>
      <c r="W59" s="67"/>
      <c r="X59" s="67"/>
      <c r="Y59" s="67"/>
      <c r="Z59" s="67"/>
      <c r="AA59" s="67"/>
      <c r="AB59" s="67"/>
      <c r="AC59" s="67"/>
      <c r="AD59" s="64">
        <v>1886910</v>
      </c>
      <c r="AE59" s="139"/>
    </row>
    <row r="60" spans="1:31" s="305" customFormat="1" ht="35.25" x14ac:dyDescent="0.25">
      <c r="A60" s="155" t="s">
        <v>397</v>
      </c>
      <c r="B60" s="269" t="s">
        <v>899</v>
      </c>
      <c r="C60" s="312" t="s">
        <v>115</v>
      </c>
      <c r="D60" s="74">
        <v>2021</v>
      </c>
      <c r="E60" s="75">
        <v>2023</v>
      </c>
      <c r="F60" s="64">
        <v>1349918</v>
      </c>
      <c r="G60" s="65">
        <v>1074250</v>
      </c>
      <c r="H60" s="65">
        <v>124750</v>
      </c>
      <c r="I60" s="65"/>
      <c r="J60" s="65"/>
      <c r="K60" s="65"/>
      <c r="L60" s="65"/>
      <c r="M60" s="65"/>
      <c r="N60" s="65"/>
      <c r="O60" s="65"/>
      <c r="P60" s="66"/>
      <c r="Q60" s="65"/>
      <c r="R60" s="65"/>
      <c r="S60" s="65"/>
      <c r="T60" s="65"/>
      <c r="U60" s="67"/>
      <c r="V60" s="67"/>
      <c r="W60" s="67"/>
      <c r="X60" s="67"/>
      <c r="Y60" s="67"/>
      <c r="Z60" s="67"/>
      <c r="AA60" s="67"/>
      <c r="AB60" s="67"/>
      <c r="AC60" s="67"/>
      <c r="AD60" s="64"/>
      <c r="AE60" s="139"/>
    </row>
    <row r="61" spans="1:31" s="305" customFormat="1" ht="51" x14ac:dyDescent="0.25">
      <c r="A61" s="155" t="s">
        <v>398</v>
      </c>
      <c r="B61" s="269" t="s">
        <v>920</v>
      </c>
      <c r="C61" s="32" t="s">
        <v>377</v>
      </c>
      <c r="D61" s="74">
        <v>2021</v>
      </c>
      <c r="E61" s="75">
        <v>2023</v>
      </c>
      <c r="F61" s="64">
        <v>25643102</v>
      </c>
      <c r="G61" s="65">
        <v>6076900</v>
      </c>
      <c r="H61" s="65">
        <v>4693900</v>
      </c>
      <c r="I61" s="65"/>
      <c r="J61" s="65"/>
      <c r="K61" s="65"/>
      <c r="L61" s="65"/>
      <c r="M61" s="65"/>
      <c r="N61" s="65"/>
      <c r="O61" s="65"/>
      <c r="P61" s="66"/>
      <c r="Q61" s="65"/>
      <c r="R61" s="65"/>
      <c r="S61" s="65"/>
      <c r="T61" s="65"/>
      <c r="U61" s="67"/>
      <c r="V61" s="67"/>
      <c r="W61" s="67"/>
      <c r="X61" s="67"/>
      <c r="Y61" s="67"/>
      <c r="Z61" s="67"/>
      <c r="AA61" s="67"/>
      <c r="AB61" s="67"/>
      <c r="AC61" s="67"/>
      <c r="AD61" s="64"/>
      <c r="AE61" s="139"/>
    </row>
    <row r="62" spans="1:31" s="305" customFormat="1" ht="79.5" customHeight="1" x14ac:dyDescent="0.25">
      <c r="A62" s="155" t="s">
        <v>399</v>
      </c>
      <c r="B62" s="269" t="s">
        <v>1169</v>
      </c>
      <c r="C62" s="32" t="s">
        <v>409</v>
      </c>
      <c r="D62" s="74">
        <v>2022</v>
      </c>
      <c r="E62" s="75">
        <v>2024</v>
      </c>
      <c r="F62" s="64">
        <v>774663</v>
      </c>
      <c r="G62" s="65">
        <v>604345</v>
      </c>
      <c r="H62" s="65">
        <v>132040</v>
      </c>
      <c r="I62" s="65">
        <v>38278</v>
      </c>
      <c r="J62" s="65"/>
      <c r="K62" s="65"/>
      <c r="L62" s="65"/>
      <c r="M62" s="65"/>
      <c r="N62" s="65"/>
      <c r="O62" s="65"/>
      <c r="P62" s="66"/>
      <c r="Q62" s="65"/>
      <c r="R62" s="65"/>
      <c r="S62" s="65"/>
      <c r="T62" s="65"/>
      <c r="U62" s="67"/>
      <c r="V62" s="67"/>
      <c r="W62" s="67"/>
      <c r="X62" s="67"/>
      <c r="Y62" s="67"/>
      <c r="Z62" s="67"/>
      <c r="AA62" s="67"/>
      <c r="AB62" s="67"/>
      <c r="AC62" s="67"/>
      <c r="AD62" s="64">
        <v>420000</v>
      </c>
      <c r="AE62" s="139"/>
    </row>
    <row r="63" spans="1:31" s="305" customFormat="1" ht="46.5" customHeight="1" x14ac:dyDescent="0.25">
      <c r="A63" s="155" t="s">
        <v>400</v>
      </c>
      <c r="B63" s="269" t="s">
        <v>1174</v>
      </c>
      <c r="C63" s="32" t="s">
        <v>115</v>
      </c>
      <c r="D63" s="74">
        <v>2022</v>
      </c>
      <c r="E63" s="75">
        <v>2027</v>
      </c>
      <c r="F63" s="64">
        <v>6445535</v>
      </c>
      <c r="G63" s="65">
        <v>4287660</v>
      </c>
      <c r="H63" s="65">
        <v>1642315</v>
      </c>
      <c r="I63" s="65">
        <v>515560</v>
      </c>
      <c r="J63" s="65"/>
      <c r="K63" s="65"/>
      <c r="L63" s="65"/>
      <c r="M63" s="65"/>
      <c r="N63" s="65"/>
      <c r="O63" s="65"/>
      <c r="P63" s="66"/>
      <c r="Q63" s="65"/>
      <c r="R63" s="65"/>
      <c r="S63" s="65"/>
      <c r="T63" s="65"/>
      <c r="U63" s="67"/>
      <c r="V63" s="67"/>
      <c r="W63" s="67"/>
      <c r="X63" s="67"/>
      <c r="Y63" s="67"/>
      <c r="Z63" s="67"/>
      <c r="AA63" s="67"/>
      <c r="AB63" s="67"/>
      <c r="AC63" s="67"/>
      <c r="AD63" s="64">
        <v>6445535</v>
      </c>
      <c r="AE63" s="139"/>
    </row>
    <row r="64" spans="1:31" s="305" customFormat="1" ht="46.5" customHeight="1" x14ac:dyDescent="0.25">
      <c r="A64" s="155" t="s">
        <v>557</v>
      </c>
      <c r="B64" s="269" t="s">
        <v>1186</v>
      </c>
      <c r="C64" s="32" t="s">
        <v>377</v>
      </c>
      <c r="D64" s="74">
        <v>2019</v>
      </c>
      <c r="E64" s="75">
        <v>2022</v>
      </c>
      <c r="F64" s="64">
        <v>166460</v>
      </c>
      <c r="G64" s="65">
        <v>44460</v>
      </c>
      <c r="H64" s="65"/>
      <c r="I64" s="65"/>
      <c r="J64" s="65"/>
      <c r="K64" s="65"/>
      <c r="L64" s="65"/>
      <c r="M64" s="65"/>
      <c r="N64" s="65"/>
      <c r="O64" s="65"/>
      <c r="P64" s="66"/>
      <c r="Q64" s="65"/>
      <c r="R64" s="65"/>
      <c r="S64" s="65"/>
      <c r="T64" s="65"/>
      <c r="U64" s="67"/>
      <c r="V64" s="67"/>
      <c r="W64" s="67"/>
      <c r="X64" s="67"/>
      <c r="Y64" s="67"/>
      <c r="Z64" s="67"/>
      <c r="AA64" s="67"/>
      <c r="AB64" s="67"/>
      <c r="AC64" s="67"/>
      <c r="AD64" s="64">
        <v>44460</v>
      </c>
      <c r="AE64" s="139"/>
    </row>
    <row r="65" spans="1:188" s="305" customFormat="1" ht="51" x14ac:dyDescent="0.25">
      <c r="A65" s="155" t="s">
        <v>1135</v>
      </c>
      <c r="B65" s="269" t="s">
        <v>1187</v>
      </c>
      <c r="C65" s="32" t="s">
        <v>377</v>
      </c>
      <c r="D65" s="74">
        <v>2022</v>
      </c>
      <c r="E65" s="75">
        <v>2023</v>
      </c>
      <c r="F65" s="64">
        <v>118500</v>
      </c>
      <c r="G65" s="65">
        <v>94000</v>
      </c>
      <c r="H65" s="65">
        <v>24500</v>
      </c>
      <c r="I65" s="65"/>
      <c r="J65" s="65"/>
      <c r="K65" s="65"/>
      <c r="L65" s="65"/>
      <c r="M65" s="65"/>
      <c r="N65" s="65"/>
      <c r="O65" s="65"/>
      <c r="P65" s="66"/>
      <c r="Q65" s="65"/>
      <c r="R65" s="65"/>
      <c r="S65" s="65"/>
      <c r="T65" s="65"/>
      <c r="U65" s="67"/>
      <c r="V65" s="67"/>
      <c r="W65" s="67"/>
      <c r="X65" s="67"/>
      <c r="Y65" s="67"/>
      <c r="Z65" s="67"/>
      <c r="AA65" s="67"/>
      <c r="AB65" s="67"/>
      <c r="AC65" s="67"/>
      <c r="AD65" s="64">
        <v>118500</v>
      </c>
      <c r="AE65" s="139"/>
    </row>
    <row r="66" spans="1:188" s="305" customFormat="1" ht="46.5" customHeight="1" x14ac:dyDescent="0.25">
      <c r="A66" s="155" t="s">
        <v>1136</v>
      </c>
      <c r="B66" s="269" t="s">
        <v>1188</v>
      </c>
      <c r="C66" s="32" t="s">
        <v>377</v>
      </c>
      <c r="D66" s="74">
        <v>2022</v>
      </c>
      <c r="E66" s="75">
        <v>2024</v>
      </c>
      <c r="F66" s="64">
        <v>678700</v>
      </c>
      <c r="G66" s="65">
        <v>340400</v>
      </c>
      <c r="H66" s="65">
        <v>162800</v>
      </c>
      <c r="I66" s="65">
        <v>175500</v>
      </c>
      <c r="J66" s="65"/>
      <c r="K66" s="65"/>
      <c r="L66" s="65"/>
      <c r="M66" s="65"/>
      <c r="N66" s="65"/>
      <c r="O66" s="65"/>
      <c r="P66" s="66"/>
      <c r="Q66" s="65"/>
      <c r="R66" s="65"/>
      <c r="S66" s="65"/>
      <c r="T66" s="65"/>
      <c r="U66" s="67"/>
      <c r="V66" s="67"/>
      <c r="W66" s="67"/>
      <c r="X66" s="67"/>
      <c r="Y66" s="67"/>
      <c r="Z66" s="67"/>
      <c r="AA66" s="67"/>
      <c r="AB66" s="67"/>
      <c r="AC66" s="67"/>
      <c r="AD66" s="64">
        <v>678700</v>
      </c>
      <c r="AE66" s="139"/>
    </row>
    <row r="67" spans="1:188" s="305" customFormat="1" ht="51" x14ac:dyDescent="0.25">
      <c r="A67" s="155" t="s">
        <v>1137</v>
      </c>
      <c r="B67" s="269" t="s">
        <v>1187</v>
      </c>
      <c r="C67" s="32" t="s">
        <v>115</v>
      </c>
      <c r="D67" s="74">
        <v>2022</v>
      </c>
      <c r="E67" s="75">
        <v>2023</v>
      </c>
      <c r="F67" s="64">
        <v>57500</v>
      </c>
      <c r="G67" s="65">
        <v>46000</v>
      </c>
      <c r="H67" s="65">
        <v>11500</v>
      </c>
      <c r="I67" s="65"/>
      <c r="J67" s="65"/>
      <c r="K67" s="65"/>
      <c r="L67" s="65"/>
      <c r="M67" s="65"/>
      <c r="N67" s="65"/>
      <c r="O67" s="65"/>
      <c r="P67" s="66"/>
      <c r="Q67" s="65"/>
      <c r="R67" s="65"/>
      <c r="S67" s="65"/>
      <c r="T67" s="65"/>
      <c r="U67" s="67"/>
      <c r="V67" s="67"/>
      <c r="W67" s="67"/>
      <c r="X67" s="67"/>
      <c r="Y67" s="67"/>
      <c r="Z67" s="67"/>
      <c r="AA67" s="67"/>
      <c r="AB67" s="67"/>
      <c r="AC67" s="67"/>
      <c r="AD67" s="64">
        <v>57500</v>
      </c>
      <c r="AE67" s="139"/>
    </row>
    <row r="68" spans="1:188" s="305" customFormat="1" ht="54.75" x14ac:dyDescent="0.25">
      <c r="A68" s="155" t="s">
        <v>1138</v>
      </c>
      <c r="B68" s="269" t="s">
        <v>1217</v>
      </c>
      <c r="C68" s="32" t="s">
        <v>737</v>
      </c>
      <c r="D68" s="74">
        <v>2022</v>
      </c>
      <c r="E68" s="75">
        <v>2023</v>
      </c>
      <c r="F68" s="64">
        <v>70000</v>
      </c>
      <c r="G68" s="65">
        <v>55000</v>
      </c>
      <c r="H68" s="65">
        <v>15000</v>
      </c>
      <c r="I68" s="65"/>
      <c r="J68" s="65"/>
      <c r="K68" s="65"/>
      <c r="L68" s="65"/>
      <c r="M68" s="65"/>
      <c r="N68" s="65"/>
      <c r="O68" s="65"/>
      <c r="P68" s="66"/>
      <c r="Q68" s="65"/>
      <c r="R68" s="65"/>
      <c r="S68" s="65"/>
      <c r="T68" s="65"/>
      <c r="U68" s="67"/>
      <c r="V68" s="67"/>
      <c r="W68" s="67"/>
      <c r="X68" s="67"/>
      <c r="Y68" s="67"/>
      <c r="Z68" s="67"/>
      <c r="AA68" s="67"/>
      <c r="AB68" s="67"/>
      <c r="AC68" s="67"/>
      <c r="AD68" s="64">
        <v>70000</v>
      </c>
      <c r="AE68" s="139"/>
    </row>
    <row r="69" spans="1:188" s="305" customFormat="1" ht="51" x14ac:dyDescent="0.25">
      <c r="A69" s="155" t="s">
        <v>1139</v>
      </c>
      <c r="B69" s="269" t="s">
        <v>1225</v>
      </c>
      <c r="C69" s="32" t="s">
        <v>555</v>
      </c>
      <c r="D69" s="74">
        <v>2022</v>
      </c>
      <c r="E69" s="75">
        <v>2025</v>
      </c>
      <c r="F69" s="64">
        <v>852422</v>
      </c>
      <c r="G69" s="65">
        <v>87273</v>
      </c>
      <c r="H69" s="65">
        <v>265454</v>
      </c>
      <c r="I69" s="65">
        <v>283868</v>
      </c>
      <c r="J69" s="65">
        <v>215827</v>
      </c>
      <c r="K69" s="65"/>
      <c r="L69" s="65"/>
      <c r="M69" s="65"/>
      <c r="N69" s="65"/>
      <c r="O69" s="65"/>
      <c r="P69" s="66"/>
      <c r="Q69" s="65"/>
      <c r="R69" s="65"/>
      <c r="S69" s="65"/>
      <c r="T69" s="65"/>
      <c r="U69" s="67"/>
      <c r="V69" s="67"/>
      <c r="W69" s="67"/>
      <c r="X69" s="67"/>
      <c r="Y69" s="67"/>
      <c r="Z69" s="67"/>
      <c r="AA69" s="67"/>
      <c r="AB69" s="67"/>
      <c r="AC69" s="67"/>
      <c r="AD69" s="64">
        <v>852422</v>
      </c>
      <c r="AE69" s="139"/>
    </row>
    <row r="70" spans="1:188" s="305" customFormat="1" ht="70.5" x14ac:dyDescent="0.25">
      <c r="A70" s="155" t="s">
        <v>1212</v>
      </c>
      <c r="B70" s="269" t="s">
        <v>1303</v>
      </c>
      <c r="C70" s="32" t="s">
        <v>115</v>
      </c>
      <c r="D70" s="74">
        <v>2022</v>
      </c>
      <c r="E70" s="75">
        <v>2023</v>
      </c>
      <c r="F70" s="64">
        <v>228290</v>
      </c>
      <c r="G70" s="65">
        <v>171590</v>
      </c>
      <c r="H70" s="65">
        <v>56700</v>
      </c>
      <c r="I70" s="65"/>
      <c r="J70" s="65"/>
      <c r="K70" s="65"/>
      <c r="L70" s="65"/>
      <c r="M70" s="65"/>
      <c r="N70" s="65"/>
      <c r="O70" s="65"/>
      <c r="P70" s="66"/>
      <c r="Q70" s="65"/>
      <c r="R70" s="65"/>
      <c r="S70" s="65"/>
      <c r="T70" s="65"/>
      <c r="U70" s="67"/>
      <c r="V70" s="67"/>
      <c r="W70" s="67"/>
      <c r="X70" s="67"/>
      <c r="Y70" s="67"/>
      <c r="Z70" s="67"/>
      <c r="AA70" s="67"/>
      <c r="AB70" s="67"/>
      <c r="AC70" s="67"/>
      <c r="AD70" s="64">
        <v>171590</v>
      </c>
      <c r="AE70" s="139"/>
    </row>
    <row r="71" spans="1:188" s="305" customFormat="1" ht="70.5" x14ac:dyDescent="0.25">
      <c r="A71" s="155" t="s">
        <v>1213</v>
      </c>
      <c r="B71" s="269" t="s">
        <v>1303</v>
      </c>
      <c r="C71" s="32" t="s">
        <v>377</v>
      </c>
      <c r="D71" s="74">
        <v>2022</v>
      </c>
      <c r="E71" s="75">
        <v>2023</v>
      </c>
      <c r="F71" s="64">
        <v>70460</v>
      </c>
      <c r="G71" s="65">
        <v>6515</v>
      </c>
      <c r="H71" s="65">
        <v>63945</v>
      </c>
      <c r="I71" s="65"/>
      <c r="J71" s="65"/>
      <c r="K71" s="65"/>
      <c r="L71" s="65"/>
      <c r="M71" s="65"/>
      <c r="N71" s="65"/>
      <c r="O71" s="65"/>
      <c r="P71" s="66"/>
      <c r="Q71" s="65"/>
      <c r="R71" s="65"/>
      <c r="S71" s="65"/>
      <c r="T71" s="65"/>
      <c r="U71" s="67"/>
      <c r="V71" s="67"/>
      <c r="W71" s="67"/>
      <c r="X71" s="67"/>
      <c r="Y71" s="67"/>
      <c r="Z71" s="67"/>
      <c r="AA71" s="67"/>
      <c r="AB71" s="67"/>
      <c r="AC71" s="67"/>
      <c r="AD71" s="64"/>
      <c r="AE71" s="139"/>
    </row>
    <row r="72" spans="1:188" s="305" customFormat="1" ht="39" x14ac:dyDescent="0.25">
      <c r="A72" s="155" t="s">
        <v>1264</v>
      </c>
      <c r="B72" s="269" t="s">
        <v>1310</v>
      </c>
      <c r="C72" s="32" t="s">
        <v>1305</v>
      </c>
      <c r="D72" s="74">
        <v>2022</v>
      </c>
      <c r="E72" s="75">
        <v>2023</v>
      </c>
      <c r="F72" s="64">
        <v>66000</v>
      </c>
      <c r="G72" s="65"/>
      <c r="H72" s="65">
        <v>66000</v>
      </c>
      <c r="I72" s="65"/>
      <c r="J72" s="65"/>
      <c r="K72" s="65"/>
      <c r="L72" s="65"/>
      <c r="M72" s="65"/>
      <c r="N72" s="65"/>
      <c r="O72" s="65"/>
      <c r="P72" s="66"/>
      <c r="Q72" s="65"/>
      <c r="R72" s="65"/>
      <c r="S72" s="65"/>
      <c r="T72" s="65"/>
      <c r="U72" s="67"/>
      <c r="V72" s="67"/>
      <c r="W72" s="67"/>
      <c r="X72" s="67"/>
      <c r="Y72" s="67"/>
      <c r="Z72" s="67"/>
      <c r="AA72" s="67"/>
      <c r="AB72" s="67"/>
      <c r="AC72" s="67"/>
      <c r="AD72" s="64">
        <v>30000</v>
      </c>
      <c r="AE72" s="139"/>
    </row>
    <row r="73" spans="1:188" s="23" customFormat="1" ht="39" customHeight="1" x14ac:dyDescent="0.25">
      <c r="A73" s="151" t="s">
        <v>39</v>
      </c>
      <c r="B73" s="528" t="s">
        <v>40</v>
      </c>
      <c r="C73" s="528"/>
      <c r="D73" s="528"/>
      <c r="E73" s="528"/>
      <c r="F73" s="24">
        <v>1757495233</v>
      </c>
      <c r="G73" s="79">
        <v>471803660</v>
      </c>
      <c r="H73" s="79">
        <v>341849605</v>
      </c>
      <c r="I73" s="79">
        <v>32433756</v>
      </c>
      <c r="J73" s="79">
        <v>429112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79">
        <v>0</v>
      </c>
      <c r="Z73" s="79">
        <v>0</v>
      </c>
      <c r="AA73" s="79">
        <v>0</v>
      </c>
      <c r="AB73" s="79">
        <v>0</v>
      </c>
      <c r="AC73" s="79">
        <v>0</v>
      </c>
      <c r="AD73" s="24">
        <v>359352482</v>
      </c>
      <c r="AE73" s="144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</row>
    <row r="74" spans="1:188" s="168" customFormat="1" ht="73.5" customHeight="1" x14ac:dyDescent="0.25">
      <c r="A74" s="155" t="s">
        <v>454</v>
      </c>
      <c r="B74" s="210" t="s">
        <v>588</v>
      </c>
      <c r="C74" s="33" t="s">
        <v>409</v>
      </c>
      <c r="D74" s="76">
        <v>2004</v>
      </c>
      <c r="E74" s="346">
        <v>2022</v>
      </c>
      <c r="F74" s="60">
        <v>363476295</v>
      </c>
      <c r="G74" s="62">
        <v>53152423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347">
        <v>0</v>
      </c>
      <c r="AD74" s="60">
        <v>21960914</v>
      </c>
      <c r="AE74" s="138"/>
    </row>
    <row r="75" spans="1:188" s="168" customFormat="1" ht="75" customHeight="1" x14ac:dyDescent="0.25">
      <c r="A75" s="155" t="s">
        <v>455</v>
      </c>
      <c r="B75" s="210" t="s">
        <v>589</v>
      </c>
      <c r="C75" s="33" t="s">
        <v>408</v>
      </c>
      <c r="D75" s="76">
        <v>2007</v>
      </c>
      <c r="E75" s="73">
        <v>2023</v>
      </c>
      <c r="F75" s="63">
        <v>112643087</v>
      </c>
      <c r="G75" s="62">
        <v>25593301</v>
      </c>
      <c r="H75" s="61">
        <v>66415126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347">
        <v>0</v>
      </c>
      <c r="AD75" s="60">
        <v>15305005</v>
      </c>
      <c r="AE75" s="138"/>
    </row>
    <row r="76" spans="1:188" s="168" customFormat="1" ht="84" customHeight="1" x14ac:dyDescent="0.25">
      <c r="A76" s="155" t="s">
        <v>456</v>
      </c>
      <c r="B76" s="210" t="s">
        <v>590</v>
      </c>
      <c r="C76" s="33" t="s">
        <v>408</v>
      </c>
      <c r="D76" s="76">
        <v>2006</v>
      </c>
      <c r="E76" s="346">
        <v>2023</v>
      </c>
      <c r="F76" s="60">
        <v>534536275</v>
      </c>
      <c r="G76" s="66">
        <v>265691634</v>
      </c>
      <c r="H76" s="65">
        <v>130303463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1">
        <v>0</v>
      </c>
      <c r="S76" s="61">
        <v>0</v>
      </c>
      <c r="T76" s="61">
        <v>0</v>
      </c>
      <c r="U76" s="61">
        <v>0</v>
      </c>
      <c r="V76" s="61">
        <v>0</v>
      </c>
      <c r="W76" s="61">
        <v>0</v>
      </c>
      <c r="X76" s="61">
        <v>0</v>
      </c>
      <c r="Y76" s="61">
        <v>0</v>
      </c>
      <c r="Z76" s="61">
        <v>0</v>
      </c>
      <c r="AA76" s="61">
        <v>0</v>
      </c>
      <c r="AB76" s="61">
        <v>0</v>
      </c>
      <c r="AC76" s="347">
        <v>0</v>
      </c>
      <c r="AD76" s="60">
        <v>151853492</v>
      </c>
      <c r="AE76" s="138"/>
    </row>
    <row r="77" spans="1:188" s="168" customFormat="1" ht="76.5" customHeight="1" x14ac:dyDescent="0.25">
      <c r="A77" s="155" t="s">
        <v>457</v>
      </c>
      <c r="B77" s="210" t="s">
        <v>591</v>
      </c>
      <c r="C77" s="33" t="s">
        <v>409</v>
      </c>
      <c r="D77" s="76">
        <v>2012</v>
      </c>
      <c r="E77" s="346">
        <v>2024</v>
      </c>
      <c r="F77" s="60">
        <v>433900602</v>
      </c>
      <c r="G77" s="66">
        <v>24148510</v>
      </c>
      <c r="H77" s="65">
        <v>65332856</v>
      </c>
      <c r="I77" s="65">
        <v>30000000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323">
        <v>0</v>
      </c>
      <c r="AD77" s="60">
        <v>96375858</v>
      </c>
      <c r="AE77" s="138"/>
    </row>
    <row r="78" spans="1:188" s="168" customFormat="1" ht="74.25" x14ac:dyDescent="0.25">
      <c r="A78" s="155" t="s">
        <v>458</v>
      </c>
      <c r="B78" s="210" t="s">
        <v>592</v>
      </c>
      <c r="C78" s="33" t="s">
        <v>409</v>
      </c>
      <c r="D78" s="76">
        <v>2016</v>
      </c>
      <c r="E78" s="346">
        <v>2023</v>
      </c>
      <c r="F78" s="60">
        <v>0</v>
      </c>
      <c r="G78" s="62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323">
        <v>0</v>
      </c>
      <c r="AD78" s="60">
        <v>0</v>
      </c>
      <c r="AE78" s="138"/>
    </row>
    <row r="79" spans="1:188" s="168" customFormat="1" ht="74.25" x14ac:dyDescent="0.25">
      <c r="A79" s="155" t="s">
        <v>459</v>
      </c>
      <c r="B79" s="210" t="s">
        <v>1061</v>
      </c>
      <c r="C79" s="34" t="s">
        <v>408</v>
      </c>
      <c r="D79" s="76">
        <v>2017</v>
      </c>
      <c r="E79" s="73">
        <v>2023</v>
      </c>
      <c r="F79" s="350">
        <v>0</v>
      </c>
      <c r="G79" s="35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323">
        <v>0</v>
      </c>
      <c r="AD79" s="60">
        <v>0</v>
      </c>
      <c r="AE79" s="138"/>
    </row>
    <row r="80" spans="1:188" s="168" customFormat="1" ht="93.75" x14ac:dyDescent="0.25">
      <c r="A80" s="155" t="s">
        <v>460</v>
      </c>
      <c r="B80" s="334" t="s">
        <v>593</v>
      </c>
      <c r="C80" s="34" t="s">
        <v>409</v>
      </c>
      <c r="D80" s="211">
        <v>2015</v>
      </c>
      <c r="E80" s="348">
        <v>2022</v>
      </c>
      <c r="F80" s="63">
        <v>5607219</v>
      </c>
      <c r="G80" s="69">
        <v>4617061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323"/>
      <c r="AD80" s="63">
        <v>0</v>
      </c>
      <c r="AE80" s="138"/>
    </row>
    <row r="81" spans="1:31" s="168" customFormat="1" ht="93.75" x14ac:dyDescent="0.25">
      <c r="A81" s="155" t="s">
        <v>461</v>
      </c>
      <c r="B81" s="334" t="s">
        <v>594</v>
      </c>
      <c r="C81" s="34" t="s">
        <v>409</v>
      </c>
      <c r="D81" s="211">
        <v>2016</v>
      </c>
      <c r="E81" s="348">
        <v>2022</v>
      </c>
      <c r="F81" s="63">
        <v>6598099</v>
      </c>
      <c r="G81" s="69">
        <v>4334062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323"/>
      <c r="AD81" s="63">
        <v>3330003</v>
      </c>
      <c r="AE81" s="138"/>
    </row>
    <row r="82" spans="1:31" s="168" customFormat="1" ht="74.25" x14ac:dyDescent="0.25">
      <c r="A82" s="155" t="s">
        <v>462</v>
      </c>
      <c r="B82" s="334" t="s">
        <v>595</v>
      </c>
      <c r="C82" s="34" t="s">
        <v>409</v>
      </c>
      <c r="D82" s="211">
        <v>2016</v>
      </c>
      <c r="E82" s="348">
        <v>2023</v>
      </c>
      <c r="F82" s="63">
        <v>21983287</v>
      </c>
      <c r="G82" s="69">
        <v>14290455</v>
      </c>
      <c r="H82" s="68">
        <v>2350000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323"/>
      <c r="AD82" s="63">
        <v>16640455</v>
      </c>
      <c r="AE82" s="138"/>
    </row>
    <row r="83" spans="1:31" s="168" customFormat="1" ht="74.25" x14ac:dyDescent="0.25">
      <c r="A83" s="155" t="s">
        <v>463</v>
      </c>
      <c r="B83" s="334" t="s">
        <v>596</v>
      </c>
      <c r="C83" s="34" t="s">
        <v>409</v>
      </c>
      <c r="D83" s="211">
        <v>2017</v>
      </c>
      <c r="E83" s="348">
        <v>2022</v>
      </c>
      <c r="F83" s="63">
        <v>8499072</v>
      </c>
      <c r="G83" s="69">
        <v>4395264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323"/>
      <c r="AD83" s="63">
        <v>2048</v>
      </c>
      <c r="AE83" s="138"/>
    </row>
    <row r="84" spans="1:31" s="168" customFormat="1" ht="74.25" x14ac:dyDescent="0.25">
      <c r="A84" s="155" t="s">
        <v>464</v>
      </c>
      <c r="B84" s="334" t="s">
        <v>597</v>
      </c>
      <c r="C84" s="34" t="s">
        <v>118</v>
      </c>
      <c r="D84" s="211">
        <v>2015</v>
      </c>
      <c r="E84" s="348">
        <v>2022</v>
      </c>
      <c r="F84" s="63">
        <v>25779663</v>
      </c>
      <c r="G84" s="69">
        <v>1080000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323"/>
      <c r="AD84" s="63">
        <v>1080000</v>
      </c>
      <c r="AE84" s="138"/>
    </row>
    <row r="85" spans="1:31" s="168" customFormat="1" ht="90" x14ac:dyDescent="0.25">
      <c r="A85" s="155" t="s">
        <v>465</v>
      </c>
      <c r="B85" s="334" t="s">
        <v>598</v>
      </c>
      <c r="C85" s="34" t="s">
        <v>118</v>
      </c>
      <c r="D85" s="76">
        <v>2018</v>
      </c>
      <c r="E85" s="346">
        <v>2022</v>
      </c>
      <c r="F85" s="63">
        <v>859707</v>
      </c>
      <c r="G85" s="69">
        <v>845051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323"/>
      <c r="AD85" s="349">
        <v>845051</v>
      </c>
      <c r="AE85" s="138"/>
    </row>
    <row r="86" spans="1:31" s="168" customFormat="1" ht="70.5" x14ac:dyDescent="0.25">
      <c r="A86" s="155" t="s">
        <v>466</v>
      </c>
      <c r="B86" s="210" t="s">
        <v>599</v>
      </c>
      <c r="C86" s="34" t="s">
        <v>408</v>
      </c>
      <c r="D86" s="211">
        <v>2018</v>
      </c>
      <c r="E86" s="348">
        <v>2022</v>
      </c>
      <c r="F86" s="64">
        <v>42903970</v>
      </c>
      <c r="G86" s="66">
        <v>9008506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323"/>
      <c r="AD86" s="64">
        <v>0</v>
      </c>
      <c r="AE86" s="138"/>
    </row>
    <row r="87" spans="1:31" s="162" customFormat="1" ht="74.25" x14ac:dyDescent="0.25">
      <c r="A87" s="155" t="s">
        <v>467</v>
      </c>
      <c r="B87" s="333" t="s">
        <v>938</v>
      </c>
      <c r="C87" s="34" t="s">
        <v>409</v>
      </c>
      <c r="D87" s="76">
        <v>2020</v>
      </c>
      <c r="E87" s="346">
        <v>2022</v>
      </c>
      <c r="F87" s="63">
        <v>7299895</v>
      </c>
      <c r="G87" s="69">
        <v>7299895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323"/>
      <c r="AD87" s="349">
        <v>4250</v>
      </c>
      <c r="AE87" s="137"/>
    </row>
    <row r="88" spans="1:31" s="168" customFormat="1" ht="90" x14ac:dyDescent="0.25">
      <c r="A88" s="155" t="s">
        <v>468</v>
      </c>
      <c r="B88" s="210" t="s">
        <v>939</v>
      </c>
      <c r="C88" s="34" t="s">
        <v>737</v>
      </c>
      <c r="D88" s="211">
        <v>2020</v>
      </c>
      <c r="E88" s="348">
        <v>2022</v>
      </c>
      <c r="F88" s="64">
        <v>227409</v>
      </c>
      <c r="G88" s="66">
        <v>139944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323"/>
      <c r="AD88" s="64">
        <v>139944</v>
      </c>
      <c r="AE88" s="138"/>
    </row>
    <row r="89" spans="1:31" s="162" customFormat="1" ht="54.75" x14ac:dyDescent="0.25">
      <c r="A89" s="155" t="s">
        <v>469</v>
      </c>
      <c r="B89" s="333" t="s">
        <v>940</v>
      </c>
      <c r="C89" s="34" t="s">
        <v>377</v>
      </c>
      <c r="D89" s="76">
        <v>2021</v>
      </c>
      <c r="E89" s="346">
        <v>2022</v>
      </c>
      <c r="F89" s="63">
        <v>13321500</v>
      </c>
      <c r="G89" s="69">
        <v>13321500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323"/>
      <c r="AD89" s="63">
        <v>13321500</v>
      </c>
      <c r="AE89" s="137"/>
    </row>
    <row r="90" spans="1:31" s="168" customFormat="1" ht="90" x14ac:dyDescent="0.25">
      <c r="A90" s="155" t="s">
        <v>470</v>
      </c>
      <c r="B90" s="333" t="s">
        <v>785</v>
      </c>
      <c r="C90" s="34" t="s">
        <v>118</v>
      </c>
      <c r="D90" s="76">
        <v>2020</v>
      </c>
      <c r="E90" s="346">
        <v>2023</v>
      </c>
      <c r="F90" s="63">
        <v>19993754</v>
      </c>
      <c r="G90" s="69">
        <v>11756923</v>
      </c>
      <c r="H90" s="68">
        <v>4846826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323"/>
      <c r="AD90" s="349">
        <v>16537976</v>
      </c>
      <c r="AE90" s="138"/>
    </row>
    <row r="91" spans="1:31" s="168" customFormat="1" ht="74.25" x14ac:dyDescent="0.35">
      <c r="A91" s="155" t="s">
        <v>472</v>
      </c>
      <c r="B91" s="333" t="s">
        <v>941</v>
      </c>
      <c r="C91" s="34" t="s">
        <v>118</v>
      </c>
      <c r="D91" s="76">
        <v>2021</v>
      </c>
      <c r="E91" s="346">
        <v>2024</v>
      </c>
      <c r="F91" s="63">
        <v>284050</v>
      </c>
      <c r="G91" s="69">
        <v>200495</v>
      </c>
      <c r="H91" s="68">
        <v>36800</v>
      </c>
      <c r="I91" s="68">
        <v>36800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324"/>
      <c r="AD91" s="349">
        <v>248715</v>
      </c>
      <c r="AE91" s="138"/>
    </row>
    <row r="92" spans="1:31" s="168" customFormat="1" ht="74.25" x14ac:dyDescent="0.25">
      <c r="A92" s="155" t="s">
        <v>473</v>
      </c>
      <c r="B92" s="268" t="s">
        <v>885</v>
      </c>
      <c r="C92" s="32" t="s">
        <v>408</v>
      </c>
      <c r="D92" s="76">
        <v>2017</v>
      </c>
      <c r="E92" s="73">
        <v>2023</v>
      </c>
      <c r="F92" s="350">
        <v>10619805</v>
      </c>
      <c r="G92" s="351">
        <v>703048</v>
      </c>
      <c r="H92" s="61">
        <v>356201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347">
        <v>0</v>
      </c>
      <c r="AD92" s="63">
        <v>59249</v>
      </c>
      <c r="AE92" s="138"/>
    </row>
    <row r="93" spans="1:31" s="168" customFormat="1" ht="81.75" customHeight="1" x14ac:dyDescent="0.25">
      <c r="A93" s="155" t="s">
        <v>474</v>
      </c>
      <c r="B93" s="213" t="s">
        <v>1220</v>
      </c>
      <c r="C93" s="33" t="s">
        <v>408</v>
      </c>
      <c r="D93" s="76">
        <v>2019</v>
      </c>
      <c r="E93" s="73">
        <v>2023</v>
      </c>
      <c r="F93" s="60">
        <v>75012752</v>
      </c>
      <c r="G93" s="62">
        <v>15032583</v>
      </c>
      <c r="H93" s="61">
        <v>59262833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0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323">
        <v>0</v>
      </c>
      <c r="AD93" s="63">
        <v>2640613</v>
      </c>
      <c r="AE93" s="138"/>
    </row>
    <row r="94" spans="1:31" s="168" customFormat="1" ht="70.5" x14ac:dyDescent="0.35">
      <c r="A94" s="155" t="s">
        <v>475</v>
      </c>
      <c r="B94" s="333" t="s">
        <v>942</v>
      </c>
      <c r="C94" s="34" t="s">
        <v>555</v>
      </c>
      <c r="D94" s="76">
        <v>2022</v>
      </c>
      <c r="E94" s="346">
        <v>2025</v>
      </c>
      <c r="F94" s="63">
        <v>2826068</v>
      </c>
      <c r="G94" s="69">
        <v>0</v>
      </c>
      <c r="H94" s="68">
        <v>0</v>
      </c>
      <c r="I94" s="68">
        <v>2396956</v>
      </c>
      <c r="J94" s="68">
        <v>429112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324"/>
      <c r="AD94" s="349">
        <v>2826068</v>
      </c>
      <c r="AE94" s="138"/>
    </row>
    <row r="95" spans="1:31" s="168" customFormat="1" ht="74.25" x14ac:dyDescent="0.25">
      <c r="A95" s="155" t="s">
        <v>476</v>
      </c>
      <c r="B95" s="268" t="s">
        <v>1158</v>
      </c>
      <c r="C95" s="32" t="s">
        <v>1156</v>
      </c>
      <c r="D95" s="71">
        <v>2016</v>
      </c>
      <c r="E95" s="72">
        <v>2022</v>
      </c>
      <c r="F95" s="352">
        <v>48310811</v>
      </c>
      <c r="G95" s="69">
        <v>6759458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320">
        <v>3274678</v>
      </c>
      <c r="AE95" s="138"/>
    </row>
    <row r="96" spans="1:31" s="168" customFormat="1" ht="74.25" x14ac:dyDescent="0.25">
      <c r="A96" s="155" t="s">
        <v>477</v>
      </c>
      <c r="B96" s="268" t="s">
        <v>1218</v>
      </c>
      <c r="C96" s="32" t="s">
        <v>737</v>
      </c>
      <c r="D96" s="71">
        <v>2022</v>
      </c>
      <c r="E96" s="72">
        <v>2023</v>
      </c>
      <c r="F96" s="64">
        <v>2810770</v>
      </c>
      <c r="G96" s="69">
        <v>1699270</v>
      </c>
      <c r="H96" s="68">
        <v>1111500</v>
      </c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0">
        <v>500000</v>
      </c>
      <c r="AE96" s="138"/>
    </row>
    <row r="97" spans="1:188" s="26" customFormat="1" ht="54.75" x14ac:dyDescent="0.25">
      <c r="A97" s="155" t="s">
        <v>478</v>
      </c>
      <c r="B97" s="337" t="s">
        <v>698</v>
      </c>
      <c r="C97" s="217" t="s">
        <v>409</v>
      </c>
      <c r="D97" s="211">
        <v>2020</v>
      </c>
      <c r="E97" s="212">
        <v>2023</v>
      </c>
      <c r="F97" s="64">
        <v>19767143</v>
      </c>
      <c r="G97" s="69">
        <v>7734277</v>
      </c>
      <c r="H97" s="68">
        <v>11600000</v>
      </c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0">
        <v>12172663</v>
      </c>
      <c r="AE97" s="138"/>
    </row>
    <row r="98" spans="1:188" s="26" customFormat="1" ht="54.75" x14ac:dyDescent="0.25">
      <c r="A98" s="155" t="s">
        <v>479</v>
      </c>
      <c r="B98" s="268" t="s">
        <v>1311</v>
      </c>
      <c r="C98" s="32" t="s">
        <v>1305</v>
      </c>
      <c r="D98" s="71">
        <v>2022</v>
      </c>
      <c r="E98" s="72">
        <v>2023</v>
      </c>
      <c r="F98" s="64">
        <v>234000</v>
      </c>
      <c r="G98" s="69"/>
      <c r="H98" s="68">
        <v>234000</v>
      </c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3">
        <v>234000</v>
      </c>
      <c r="AE98" s="138"/>
    </row>
    <row r="99" spans="1:188" s="27" customFormat="1" x14ac:dyDescent="0.25">
      <c r="A99" s="279"/>
      <c r="B99" s="280"/>
      <c r="C99" s="281"/>
      <c r="D99" s="282"/>
      <c r="E99" s="282"/>
      <c r="F99" s="283"/>
      <c r="G99" s="284"/>
      <c r="H99" s="284"/>
      <c r="I99" s="284"/>
      <c r="J99" s="284"/>
      <c r="K99" s="284"/>
      <c r="L99" s="284"/>
      <c r="M99" s="284"/>
      <c r="N99" s="285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6"/>
      <c r="AE99" s="145"/>
    </row>
    <row r="100" spans="1:188" s="28" customFormat="1" ht="63.75" customHeight="1" thickBot="1" x14ac:dyDescent="0.3">
      <c r="A100" s="273" t="s">
        <v>41</v>
      </c>
      <c r="B100" s="529" t="s">
        <v>42</v>
      </c>
      <c r="C100" s="530"/>
      <c r="D100" s="530"/>
      <c r="E100" s="530"/>
      <c r="F100" s="274">
        <v>1188002836</v>
      </c>
      <c r="G100" s="275">
        <v>1305160</v>
      </c>
      <c r="H100" s="275">
        <v>1905160</v>
      </c>
      <c r="I100" s="275">
        <v>1305160</v>
      </c>
      <c r="J100" s="275">
        <v>240516637</v>
      </c>
      <c r="K100" s="275">
        <v>31723446</v>
      </c>
      <c r="L100" s="275">
        <v>316723446</v>
      </c>
      <c r="M100" s="275">
        <v>64723446</v>
      </c>
      <c r="N100" s="275">
        <v>31723446</v>
      </c>
      <c r="O100" s="275">
        <v>31523446</v>
      </c>
      <c r="P100" s="276">
        <v>31523446</v>
      </c>
      <c r="Q100" s="275">
        <v>31523446</v>
      </c>
      <c r="R100" s="275">
        <v>31523446</v>
      </c>
      <c r="S100" s="275">
        <v>31523446</v>
      </c>
      <c r="T100" s="275">
        <v>31523446</v>
      </c>
      <c r="U100" s="277">
        <v>31523446</v>
      </c>
      <c r="V100" s="277">
        <v>31523446</v>
      </c>
      <c r="W100" s="277">
        <v>31523446</v>
      </c>
      <c r="X100" s="277">
        <v>31523446</v>
      </c>
      <c r="Y100" s="277">
        <v>31523446</v>
      </c>
      <c r="Z100" s="277">
        <v>31523446</v>
      </c>
      <c r="AA100" s="277">
        <v>31523446</v>
      </c>
      <c r="AB100" s="277">
        <v>31523446</v>
      </c>
      <c r="AC100" s="277">
        <v>54791046</v>
      </c>
      <c r="AD100" s="278">
        <v>352650199</v>
      </c>
      <c r="AE100" s="136"/>
    </row>
    <row r="101" spans="1:188" s="23" customFormat="1" ht="39" customHeight="1" x14ac:dyDescent="0.25">
      <c r="A101" s="151" t="s">
        <v>113</v>
      </c>
      <c r="B101" s="528" t="s">
        <v>40</v>
      </c>
      <c r="C101" s="528"/>
      <c r="D101" s="528"/>
      <c r="E101" s="528"/>
      <c r="F101" s="218">
        <v>1188002836</v>
      </c>
      <c r="G101" s="79">
        <v>1305160</v>
      </c>
      <c r="H101" s="79">
        <v>1905160</v>
      </c>
      <c r="I101" s="79">
        <v>1305160</v>
      </c>
      <c r="J101" s="79">
        <v>240516637</v>
      </c>
      <c r="K101" s="79">
        <v>31723446</v>
      </c>
      <c r="L101" s="79">
        <v>316723446</v>
      </c>
      <c r="M101" s="79">
        <v>64723446</v>
      </c>
      <c r="N101" s="79">
        <v>31723446</v>
      </c>
      <c r="O101" s="79">
        <v>31523446</v>
      </c>
      <c r="P101" s="79">
        <v>31523446</v>
      </c>
      <c r="Q101" s="79">
        <v>31523446</v>
      </c>
      <c r="R101" s="79">
        <v>31523446</v>
      </c>
      <c r="S101" s="79">
        <v>31523446</v>
      </c>
      <c r="T101" s="79">
        <v>31523446</v>
      </c>
      <c r="U101" s="79">
        <v>31523446</v>
      </c>
      <c r="V101" s="79">
        <v>31523446</v>
      </c>
      <c r="W101" s="79">
        <v>31523446</v>
      </c>
      <c r="X101" s="79">
        <v>31523446</v>
      </c>
      <c r="Y101" s="79">
        <v>31523446</v>
      </c>
      <c r="Z101" s="79">
        <v>31523446</v>
      </c>
      <c r="AA101" s="79">
        <v>31523446</v>
      </c>
      <c r="AB101" s="79">
        <v>31523446</v>
      </c>
      <c r="AC101" s="79">
        <v>54791046</v>
      </c>
      <c r="AD101" s="236">
        <v>352650199</v>
      </c>
      <c r="AE101" s="144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</row>
    <row r="102" spans="1:188" s="4" customFormat="1" ht="55.5" thickBot="1" x14ac:dyDescent="0.3">
      <c r="A102" s="156" t="s">
        <v>112</v>
      </c>
      <c r="B102" s="271" t="s">
        <v>480</v>
      </c>
      <c r="C102" s="34" t="s">
        <v>409</v>
      </c>
      <c r="D102" s="211">
        <v>2014</v>
      </c>
      <c r="E102" s="212">
        <v>2044</v>
      </c>
      <c r="F102" s="372">
        <v>1188002836</v>
      </c>
      <c r="G102" s="69">
        <v>1305160</v>
      </c>
      <c r="H102" s="68">
        <v>1905160</v>
      </c>
      <c r="I102" s="68">
        <v>1305160</v>
      </c>
      <c r="J102" s="68">
        <v>240516637</v>
      </c>
      <c r="K102" s="68">
        <v>31723446</v>
      </c>
      <c r="L102" s="68">
        <v>316723446</v>
      </c>
      <c r="M102" s="68">
        <v>64723446</v>
      </c>
      <c r="N102" s="68">
        <v>31723446</v>
      </c>
      <c r="O102" s="68">
        <v>31523446</v>
      </c>
      <c r="P102" s="68">
        <v>31523446</v>
      </c>
      <c r="Q102" s="68">
        <v>31523446</v>
      </c>
      <c r="R102" s="68">
        <v>31523446</v>
      </c>
      <c r="S102" s="68">
        <v>31523446</v>
      </c>
      <c r="T102" s="68">
        <v>31523446</v>
      </c>
      <c r="U102" s="68">
        <v>31523446</v>
      </c>
      <c r="V102" s="68">
        <v>31523446</v>
      </c>
      <c r="W102" s="68">
        <v>31523446</v>
      </c>
      <c r="X102" s="68">
        <v>31523446</v>
      </c>
      <c r="Y102" s="68">
        <v>31523446</v>
      </c>
      <c r="Z102" s="68">
        <v>31523446</v>
      </c>
      <c r="AA102" s="68">
        <v>31523446</v>
      </c>
      <c r="AB102" s="68">
        <v>31523446</v>
      </c>
      <c r="AC102" s="331">
        <v>54791046</v>
      </c>
      <c r="AD102" s="372">
        <v>352650199</v>
      </c>
      <c r="AE102" s="235"/>
    </row>
    <row r="103" spans="1:188" ht="21.75" thickBot="1" x14ac:dyDescent="0.3">
      <c r="A103" s="157"/>
      <c r="B103" s="44"/>
      <c r="C103" s="47"/>
      <c r="D103" s="77"/>
      <c r="E103" s="77"/>
      <c r="F103" s="237"/>
      <c r="G103" s="35"/>
      <c r="H103" s="35"/>
      <c r="I103" s="35"/>
      <c r="J103" s="36"/>
      <c r="K103" s="36"/>
      <c r="L103" s="36"/>
      <c r="M103" s="36"/>
      <c r="N103" s="238"/>
      <c r="O103" s="37"/>
      <c r="P103" s="36"/>
      <c r="Q103" s="37"/>
      <c r="R103" s="8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158"/>
      <c r="AE103" s="146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8" customFormat="1" ht="63.75" customHeight="1" thickBot="1" x14ac:dyDescent="0.3">
      <c r="A104" s="152" t="s">
        <v>44</v>
      </c>
      <c r="B104" s="532" t="s">
        <v>45</v>
      </c>
      <c r="C104" s="533"/>
      <c r="D104" s="533"/>
      <c r="E104" s="533"/>
      <c r="F104" s="52">
        <v>38204342444</v>
      </c>
      <c r="G104" s="29">
        <v>2923757535</v>
      </c>
      <c r="H104" s="29">
        <v>2783797904</v>
      </c>
      <c r="I104" s="29">
        <v>2474546462</v>
      </c>
      <c r="J104" s="29">
        <v>1823570785</v>
      </c>
      <c r="K104" s="29">
        <v>1527298308</v>
      </c>
      <c r="L104" s="29">
        <v>1257563462</v>
      </c>
      <c r="M104" s="29">
        <v>1113627888</v>
      </c>
      <c r="N104" s="29">
        <v>1141797934</v>
      </c>
      <c r="O104" s="29">
        <v>1186210343</v>
      </c>
      <c r="P104" s="30">
        <v>1179060822</v>
      </c>
      <c r="Q104" s="29">
        <v>1127615011</v>
      </c>
      <c r="R104" s="29">
        <v>807277220</v>
      </c>
      <c r="S104" s="29">
        <v>837774917</v>
      </c>
      <c r="T104" s="29">
        <v>322703951</v>
      </c>
      <c r="U104" s="31">
        <v>138796411</v>
      </c>
      <c r="V104" s="31">
        <v>137875259</v>
      </c>
      <c r="W104" s="31">
        <v>136869232</v>
      </c>
      <c r="X104" s="31">
        <v>135957996</v>
      </c>
      <c r="Y104" s="31">
        <v>135085547</v>
      </c>
      <c r="Z104" s="31">
        <v>134253460</v>
      </c>
      <c r="AA104" s="31">
        <v>117148364</v>
      </c>
      <c r="AB104" s="31">
        <v>196223524</v>
      </c>
      <c r="AC104" s="31">
        <v>193447922</v>
      </c>
      <c r="AD104" s="153">
        <v>4441581076</v>
      </c>
      <c r="AE104" s="136"/>
    </row>
    <row r="105" spans="1:188" s="23" customFormat="1" ht="39" customHeight="1" x14ac:dyDescent="0.25">
      <c r="A105" s="159" t="s">
        <v>46</v>
      </c>
      <c r="B105" s="526" t="s">
        <v>11</v>
      </c>
      <c r="C105" s="526"/>
      <c r="D105" s="526"/>
      <c r="E105" s="526"/>
      <c r="F105" s="220">
        <v>32371359482</v>
      </c>
      <c r="G105" s="83">
        <v>2108247048</v>
      </c>
      <c r="H105" s="83">
        <v>2079635368</v>
      </c>
      <c r="I105" s="83">
        <v>2106214341</v>
      </c>
      <c r="J105" s="83">
        <v>1615608704</v>
      </c>
      <c r="K105" s="83">
        <v>1313198965</v>
      </c>
      <c r="L105" s="83">
        <v>981294702</v>
      </c>
      <c r="M105" s="83">
        <v>960807896</v>
      </c>
      <c r="N105" s="83">
        <v>980444974</v>
      </c>
      <c r="O105" s="83">
        <v>1006210343</v>
      </c>
      <c r="P105" s="83">
        <v>1029060822</v>
      </c>
      <c r="Q105" s="83">
        <v>1037615011</v>
      </c>
      <c r="R105" s="83">
        <v>717277220</v>
      </c>
      <c r="S105" s="83">
        <v>747774917</v>
      </c>
      <c r="T105" s="83">
        <v>232703951</v>
      </c>
      <c r="U105" s="83">
        <v>48796411</v>
      </c>
      <c r="V105" s="83">
        <v>47875259</v>
      </c>
      <c r="W105" s="83">
        <v>46869232</v>
      </c>
      <c r="X105" s="83">
        <v>45957996</v>
      </c>
      <c r="Y105" s="83">
        <v>45085547</v>
      </c>
      <c r="Z105" s="83">
        <v>44253460</v>
      </c>
      <c r="AA105" s="83">
        <v>27148364</v>
      </c>
      <c r="AB105" s="83">
        <v>26223524</v>
      </c>
      <c r="AC105" s="83">
        <v>43447922</v>
      </c>
      <c r="AD105" s="53">
        <v>3028486330</v>
      </c>
      <c r="AE105" s="144"/>
    </row>
    <row r="106" spans="1:188" s="313" customFormat="1" ht="51" x14ac:dyDescent="0.25">
      <c r="A106" s="160" t="s">
        <v>47</v>
      </c>
      <c r="B106" s="269" t="s">
        <v>128</v>
      </c>
      <c r="C106" s="32" t="s">
        <v>555</v>
      </c>
      <c r="D106" s="71">
        <v>2011</v>
      </c>
      <c r="E106" s="72">
        <v>2025</v>
      </c>
      <c r="F106" s="64">
        <v>51620186</v>
      </c>
      <c r="G106" s="61">
        <v>5295000</v>
      </c>
      <c r="H106" s="61">
        <v>5526000</v>
      </c>
      <c r="I106" s="61">
        <v>5550000</v>
      </c>
      <c r="J106" s="61">
        <v>5550000</v>
      </c>
      <c r="K106" s="61"/>
      <c r="L106" s="61"/>
      <c r="M106" s="61"/>
      <c r="N106" s="61"/>
      <c r="O106" s="61"/>
      <c r="P106" s="62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0">
        <v>18748234</v>
      </c>
      <c r="AE106" s="138"/>
    </row>
    <row r="107" spans="1:188" s="313" customFormat="1" ht="39" x14ac:dyDescent="0.25">
      <c r="A107" s="160" t="s">
        <v>48</v>
      </c>
      <c r="B107" s="314" t="s">
        <v>129</v>
      </c>
      <c r="C107" s="32" t="s">
        <v>555</v>
      </c>
      <c r="D107" s="71">
        <v>2011</v>
      </c>
      <c r="E107" s="72">
        <v>2025</v>
      </c>
      <c r="F107" s="64">
        <v>23164722</v>
      </c>
      <c r="G107" s="61">
        <v>1860000</v>
      </c>
      <c r="H107" s="61">
        <v>2350000</v>
      </c>
      <c r="I107" s="61">
        <v>2600000</v>
      </c>
      <c r="J107" s="61">
        <v>2600000</v>
      </c>
      <c r="K107" s="61"/>
      <c r="L107" s="61"/>
      <c r="M107" s="61"/>
      <c r="N107" s="61"/>
      <c r="O107" s="61"/>
      <c r="P107" s="62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0">
        <v>7034052</v>
      </c>
      <c r="AE107" s="138"/>
    </row>
    <row r="108" spans="1:188" s="313" customFormat="1" ht="51" x14ac:dyDescent="0.25">
      <c r="A108" s="160" t="s">
        <v>49</v>
      </c>
      <c r="B108" s="269" t="s">
        <v>881</v>
      </c>
      <c r="C108" s="32" t="s">
        <v>409</v>
      </c>
      <c r="D108" s="71">
        <v>2011</v>
      </c>
      <c r="E108" s="72">
        <v>2041</v>
      </c>
      <c r="F108" s="64">
        <v>126212601</v>
      </c>
      <c r="G108" s="61">
        <v>9651900</v>
      </c>
      <c r="H108" s="61">
        <v>11100000</v>
      </c>
      <c r="I108" s="61">
        <v>11050000</v>
      </c>
      <c r="J108" s="61">
        <v>650000</v>
      </c>
      <c r="K108" s="61">
        <v>50000</v>
      </c>
      <c r="L108" s="61">
        <v>50000</v>
      </c>
      <c r="M108" s="61">
        <v>50000</v>
      </c>
      <c r="N108" s="61">
        <v>50000</v>
      </c>
      <c r="O108" s="61">
        <v>50000</v>
      </c>
      <c r="P108" s="61">
        <v>50000</v>
      </c>
      <c r="Q108" s="61">
        <v>50000</v>
      </c>
      <c r="R108" s="61">
        <v>50000</v>
      </c>
      <c r="S108" s="61">
        <v>50000</v>
      </c>
      <c r="T108" s="61">
        <v>50000</v>
      </c>
      <c r="U108" s="61">
        <v>50000</v>
      </c>
      <c r="V108" s="61">
        <v>50000</v>
      </c>
      <c r="W108" s="61">
        <v>50000</v>
      </c>
      <c r="X108" s="61">
        <v>50000</v>
      </c>
      <c r="Y108" s="61">
        <v>50000</v>
      </c>
      <c r="Z108" s="61">
        <v>50000</v>
      </c>
      <c r="AA108" s="61"/>
      <c r="AB108" s="61"/>
      <c r="AC108" s="61"/>
      <c r="AD108" s="60">
        <v>23203652</v>
      </c>
      <c r="AE108" s="138"/>
    </row>
    <row r="109" spans="1:188" s="313" customFormat="1" ht="54.75" x14ac:dyDescent="0.25">
      <c r="A109" s="160" t="s">
        <v>50</v>
      </c>
      <c r="B109" s="314" t="s">
        <v>130</v>
      </c>
      <c r="C109" s="32" t="s">
        <v>555</v>
      </c>
      <c r="D109" s="71">
        <v>2011</v>
      </c>
      <c r="E109" s="72">
        <v>2025</v>
      </c>
      <c r="F109" s="64">
        <v>229654884</v>
      </c>
      <c r="G109" s="61">
        <v>26191350</v>
      </c>
      <c r="H109" s="61">
        <v>35100000</v>
      </c>
      <c r="I109" s="61">
        <v>35000000</v>
      </c>
      <c r="J109" s="61">
        <v>35000000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0">
        <v>112251970</v>
      </c>
      <c r="AE109" s="138"/>
    </row>
    <row r="110" spans="1:188" s="313" customFormat="1" ht="51" x14ac:dyDescent="0.25">
      <c r="A110" s="160" t="s">
        <v>51</v>
      </c>
      <c r="B110" s="314" t="s">
        <v>420</v>
      </c>
      <c r="C110" s="32" t="s">
        <v>409</v>
      </c>
      <c r="D110" s="71">
        <v>2011</v>
      </c>
      <c r="E110" s="72">
        <v>2037</v>
      </c>
      <c r="F110" s="64">
        <v>27692462</v>
      </c>
      <c r="G110" s="61">
        <v>2938960</v>
      </c>
      <c r="H110" s="61">
        <v>2048353</v>
      </c>
      <c r="I110" s="61">
        <v>1261300</v>
      </c>
      <c r="J110" s="61">
        <v>334030</v>
      </c>
      <c r="K110" s="61">
        <v>80030</v>
      </c>
      <c r="L110" s="61">
        <v>65030</v>
      </c>
      <c r="M110" s="61">
        <v>65030</v>
      </c>
      <c r="N110" s="61">
        <v>65030</v>
      </c>
      <c r="O110" s="61">
        <v>65030</v>
      </c>
      <c r="P110" s="61">
        <v>65030</v>
      </c>
      <c r="Q110" s="61">
        <v>65030</v>
      </c>
      <c r="R110" s="61">
        <v>65030</v>
      </c>
      <c r="S110" s="61">
        <v>65030</v>
      </c>
      <c r="T110" s="61">
        <v>65030</v>
      </c>
      <c r="U110" s="61">
        <v>65030</v>
      </c>
      <c r="V110" s="61">
        <v>65030</v>
      </c>
      <c r="W110" s="61"/>
      <c r="X110" s="61"/>
      <c r="Y110" s="61"/>
      <c r="Z110" s="61"/>
      <c r="AA110" s="61"/>
      <c r="AB110" s="61"/>
      <c r="AC110" s="61"/>
      <c r="AD110" s="60">
        <v>6006313</v>
      </c>
      <c r="AE110" s="138"/>
    </row>
    <row r="111" spans="1:188" s="313" customFormat="1" ht="39" x14ac:dyDescent="0.25">
      <c r="A111" s="160" t="s">
        <v>52</v>
      </c>
      <c r="B111" s="314" t="s">
        <v>131</v>
      </c>
      <c r="C111" s="32" t="s">
        <v>409</v>
      </c>
      <c r="D111" s="71">
        <v>2011</v>
      </c>
      <c r="E111" s="72">
        <v>2041</v>
      </c>
      <c r="F111" s="64">
        <v>1156849902</v>
      </c>
      <c r="G111" s="61">
        <v>42932650</v>
      </c>
      <c r="H111" s="61">
        <v>54710400</v>
      </c>
      <c r="I111" s="61">
        <v>87039400</v>
      </c>
      <c r="J111" s="61">
        <v>74109700</v>
      </c>
      <c r="K111" s="61">
        <v>49708700</v>
      </c>
      <c r="L111" s="61">
        <v>13948600</v>
      </c>
      <c r="M111" s="61">
        <v>14098600</v>
      </c>
      <c r="N111" s="61">
        <v>14248300</v>
      </c>
      <c r="O111" s="61">
        <v>14398300</v>
      </c>
      <c r="P111" s="62">
        <v>14548300</v>
      </c>
      <c r="Q111" s="61">
        <v>14698300</v>
      </c>
      <c r="R111" s="61">
        <v>14848300</v>
      </c>
      <c r="S111" s="61">
        <v>14998300</v>
      </c>
      <c r="T111" s="61">
        <v>15148300</v>
      </c>
      <c r="U111" s="61">
        <v>15298300</v>
      </c>
      <c r="V111" s="61">
        <v>15448300</v>
      </c>
      <c r="W111" s="61">
        <v>15598300</v>
      </c>
      <c r="X111" s="61">
        <v>15748300</v>
      </c>
      <c r="Y111" s="61">
        <v>15898300</v>
      </c>
      <c r="Z111" s="61">
        <v>16048300</v>
      </c>
      <c r="AA111" s="61"/>
      <c r="AB111" s="61"/>
      <c r="AC111" s="61"/>
      <c r="AD111" s="60">
        <v>185113915</v>
      </c>
      <c r="AE111" s="138"/>
    </row>
    <row r="112" spans="1:188" s="313" customFormat="1" ht="39" x14ac:dyDescent="0.25">
      <c r="A112" s="160" t="s">
        <v>53</v>
      </c>
      <c r="B112" s="314" t="s">
        <v>132</v>
      </c>
      <c r="C112" s="32" t="s">
        <v>409</v>
      </c>
      <c r="D112" s="71">
        <v>2011</v>
      </c>
      <c r="E112" s="72">
        <v>2025</v>
      </c>
      <c r="F112" s="64">
        <v>5509072</v>
      </c>
      <c r="G112" s="61">
        <v>499480</v>
      </c>
      <c r="H112" s="61">
        <v>600000</v>
      </c>
      <c r="I112" s="61">
        <v>600000</v>
      </c>
      <c r="J112" s="61">
        <v>600000</v>
      </c>
      <c r="K112" s="61"/>
      <c r="L112" s="61"/>
      <c r="M112" s="61"/>
      <c r="N112" s="61"/>
      <c r="O112" s="61"/>
      <c r="P112" s="62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0">
        <v>1800000</v>
      </c>
      <c r="AE112" s="138"/>
    </row>
    <row r="113" spans="1:31" s="313" customFormat="1" ht="39" x14ac:dyDescent="0.25">
      <c r="A113" s="160" t="s">
        <v>54</v>
      </c>
      <c r="B113" s="314" t="s">
        <v>133</v>
      </c>
      <c r="C113" s="32" t="s">
        <v>409</v>
      </c>
      <c r="D113" s="71">
        <v>2011</v>
      </c>
      <c r="E113" s="73">
        <v>2044</v>
      </c>
      <c r="F113" s="64">
        <v>1296176543</v>
      </c>
      <c r="G113" s="61">
        <v>62138092</v>
      </c>
      <c r="H113" s="61">
        <v>46166448</v>
      </c>
      <c r="I113" s="61">
        <v>58466514</v>
      </c>
      <c r="J113" s="61">
        <v>78086633</v>
      </c>
      <c r="K113" s="61">
        <v>111579191</v>
      </c>
      <c r="L113" s="61">
        <v>73136946</v>
      </c>
      <c r="M113" s="61">
        <v>54729084</v>
      </c>
      <c r="N113" s="61">
        <v>48206853</v>
      </c>
      <c r="O113" s="61">
        <v>46525133</v>
      </c>
      <c r="P113" s="61">
        <v>44930018</v>
      </c>
      <c r="Q113" s="61">
        <v>42624834</v>
      </c>
      <c r="R113" s="61">
        <v>38402201</v>
      </c>
      <c r="S113" s="61">
        <v>35554314</v>
      </c>
      <c r="T113" s="61">
        <v>34449962</v>
      </c>
      <c r="U113" s="61">
        <v>33383081</v>
      </c>
      <c r="V113" s="61">
        <v>32311929</v>
      </c>
      <c r="W113" s="61">
        <v>31220932</v>
      </c>
      <c r="X113" s="61">
        <v>30159696</v>
      </c>
      <c r="Y113" s="61">
        <v>29137247</v>
      </c>
      <c r="Z113" s="61">
        <v>28155160</v>
      </c>
      <c r="AA113" s="61">
        <v>27148364</v>
      </c>
      <c r="AB113" s="61">
        <v>26223524</v>
      </c>
      <c r="AC113" s="61">
        <v>43447922</v>
      </c>
      <c r="AD113" s="60">
        <v>176280800</v>
      </c>
      <c r="AE113" s="138"/>
    </row>
    <row r="114" spans="1:31" s="313" customFormat="1" ht="51" x14ac:dyDescent="0.25">
      <c r="A114" s="160" t="s">
        <v>55</v>
      </c>
      <c r="B114" s="269" t="s">
        <v>560</v>
      </c>
      <c r="C114" s="32" t="s">
        <v>419</v>
      </c>
      <c r="D114" s="71">
        <v>2011</v>
      </c>
      <c r="E114" s="72">
        <v>2035</v>
      </c>
      <c r="F114" s="64">
        <v>14153774067</v>
      </c>
      <c r="G114" s="61">
        <v>622768970</v>
      </c>
      <c r="H114" s="61">
        <v>760000000</v>
      </c>
      <c r="I114" s="61">
        <v>775000000</v>
      </c>
      <c r="J114" s="61">
        <v>521162066</v>
      </c>
      <c r="K114" s="61">
        <v>496219644</v>
      </c>
      <c r="L114" s="61">
        <v>513821126</v>
      </c>
      <c r="M114" s="61">
        <v>538592182</v>
      </c>
      <c r="N114" s="61">
        <v>564601791</v>
      </c>
      <c r="O114" s="61">
        <v>591911880</v>
      </c>
      <c r="P114" s="62">
        <v>620587474</v>
      </c>
      <c r="Q114" s="61">
        <v>632296847</v>
      </c>
      <c r="R114" s="61">
        <v>663911689</v>
      </c>
      <c r="S114" s="61">
        <v>697107273</v>
      </c>
      <c r="T114" s="61">
        <v>182990659</v>
      </c>
      <c r="U114" s="61"/>
      <c r="V114" s="61"/>
      <c r="W114" s="61"/>
      <c r="X114" s="61"/>
      <c r="Y114" s="61"/>
      <c r="Z114" s="61"/>
      <c r="AA114" s="61"/>
      <c r="AB114" s="61"/>
      <c r="AC114" s="61"/>
      <c r="AD114" s="63">
        <v>271083016</v>
      </c>
      <c r="AE114" s="137"/>
    </row>
    <row r="115" spans="1:31" s="313" customFormat="1" ht="51" x14ac:dyDescent="0.25">
      <c r="A115" s="160" t="s">
        <v>56</v>
      </c>
      <c r="B115" s="314" t="s">
        <v>134</v>
      </c>
      <c r="C115" s="32" t="s">
        <v>409</v>
      </c>
      <c r="D115" s="71">
        <v>2011</v>
      </c>
      <c r="E115" s="72">
        <v>2026</v>
      </c>
      <c r="F115" s="64">
        <v>597017616</v>
      </c>
      <c r="G115" s="61">
        <v>33472323</v>
      </c>
      <c r="H115" s="61">
        <v>26029848</v>
      </c>
      <c r="I115" s="61">
        <v>31006786</v>
      </c>
      <c r="J115" s="61">
        <v>27076786</v>
      </c>
      <c r="K115" s="61">
        <v>240000</v>
      </c>
      <c r="L115" s="61"/>
      <c r="M115" s="61"/>
      <c r="N115" s="61"/>
      <c r="O115" s="61"/>
      <c r="P115" s="62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0">
        <v>38584098</v>
      </c>
      <c r="AE115" s="138"/>
    </row>
    <row r="116" spans="1:31" s="313" customFormat="1" ht="66.75" x14ac:dyDescent="0.25">
      <c r="A116" s="160" t="s">
        <v>57</v>
      </c>
      <c r="B116" s="314" t="s">
        <v>135</v>
      </c>
      <c r="C116" s="32" t="s">
        <v>409</v>
      </c>
      <c r="D116" s="71">
        <v>2011</v>
      </c>
      <c r="E116" s="72">
        <v>2025</v>
      </c>
      <c r="F116" s="64">
        <v>227709784</v>
      </c>
      <c r="G116" s="61">
        <v>20607955</v>
      </c>
      <c r="H116" s="61">
        <v>19623437</v>
      </c>
      <c r="I116" s="61">
        <v>24179100</v>
      </c>
      <c r="J116" s="61">
        <v>9156600</v>
      </c>
      <c r="K116" s="61"/>
      <c r="L116" s="61"/>
      <c r="M116" s="61"/>
      <c r="N116" s="61"/>
      <c r="O116" s="61"/>
      <c r="P116" s="62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0">
        <v>49535374</v>
      </c>
      <c r="AE116" s="138"/>
    </row>
    <row r="117" spans="1:31" s="315" customFormat="1" ht="70.5" x14ac:dyDescent="0.25">
      <c r="A117" s="160" t="s">
        <v>58</v>
      </c>
      <c r="B117" s="269" t="s">
        <v>929</v>
      </c>
      <c r="C117" s="34" t="s">
        <v>121</v>
      </c>
      <c r="D117" s="76">
        <v>2012</v>
      </c>
      <c r="E117" s="73">
        <v>2024</v>
      </c>
      <c r="F117" s="64">
        <v>964000</v>
      </c>
      <c r="G117" s="68">
        <v>0</v>
      </c>
      <c r="H117" s="68">
        <v>64500</v>
      </c>
      <c r="I117" s="68">
        <v>64500</v>
      </c>
      <c r="J117" s="68"/>
      <c r="K117" s="68"/>
      <c r="L117" s="68"/>
      <c r="M117" s="68"/>
      <c r="N117" s="68"/>
      <c r="O117" s="68"/>
      <c r="P117" s="69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3">
        <v>0</v>
      </c>
      <c r="AE117" s="137"/>
    </row>
    <row r="118" spans="1:31" s="313" customFormat="1" ht="39" x14ac:dyDescent="0.25">
      <c r="A118" s="160" t="s">
        <v>59</v>
      </c>
      <c r="B118" s="269" t="s">
        <v>136</v>
      </c>
      <c r="C118" s="32" t="s">
        <v>1156</v>
      </c>
      <c r="D118" s="71">
        <v>2013</v>
      </c>
      <c r="E118" s="72">
        <v>2032</v>
      </c>
      <c r="F118" s="64">
        <v>1490876353</v>
      </c>
      <c r="G118" s="61">
        <v>64653758</v>
      </c>
      <c r="H118" s="61">
        <v>90280000</v>
      </c>
      <c r="I118" s="61">
        <v>92880000</v>
      </c>
      <c r="J118" s="61">
        <v>92880000</v>
      </c>
      <c r="K118" s="61">
        <v>92880000</v>
      </c>
      <c r="L118" s="61">
        <v>92880000</v>
      </c>
      <c r="M118" s="61">
        <v>92880000</v>
      </c>
      <c r="N118" s="61">
        <v>92880000</v>
      </c>
      <c r="O118" s="61">
        <v>92880000</v>
      </c>
      <c r="P118" s="61">
        <v>92880000</v>
      </c>
      <c r="Q118" s="61">
        <v>92880000</v>
      </c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0">
        <v>64653758</v>
      </c>
      <c r="AE118" s="138"/>
    </row>
    <row r="119" spans="1:31" s="313" customFormat="1" ht="66.75" x14ac:dyDescent="0.25">
      <c r="A119" s="160" t="s">
        <v>60</v>
      </c>
      <c r="B119" s="269" t="s">
        <v>137</v>
      </c>
      <c r="C119" s="32" t="s">
        <v>1156</v>
      </c>
      <c r="D119" s="71">
        <v>2013</v>
      </c>
      <c r="E119" s="72">
        <v>2032</v>
      </c>
      <c r="F119" s="64">
        <v>4180169259</v>
      </c>
      <c r="G119" s="61">
        <v>293615079</v>
      </c>
      <c r="H119" s="61">
        <v>255000000</v>
      </c>
      <c r="I119" s="61">
        <v>255000000</v>
      </c>
      <c r="J119" s="61">
        <v>255000000</v>
      </c>
      <c r="K119" s="61">
        <v>255000000</v>
      </c>
      <c r="L119" s="61">
        <v>255000000</v>
      </c>
      <c r="M119" s="61">
        <v>255000000</v>
      </c>
      <c r="N119" s="61">
        <v>255000000</v>
      </c>
      <c r="O119" s="61">
        <v>255000000</v>
      </c>
      <c r="P119" s="61">
        <v>255000000</v>
      </c>
      <c r="Q119" s="61">
        <v>255000000</v>
      </c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0">
        <v>293615079</v>
      </c>
      <c r="AE119" s="138"/>
    </row>
    <row r="120" spans="1:31" s="313" customFormat="1" ht="70.5" x14ac:dyDescent="0.25">
      <c r="A120" s="160" t="s">
        <v>61</v>
      </c>
      <c r="B120" s="269" t="s">
        <v>926</v>
      </c>
      <c r="C120" s="32" t="s">
        <v>532</v>
      </c>
      <c r="D120" s="71">
        <v>2011</v>
      </c>
      <c r="E120" s="72">
        <v>2023</v>
      </c>
      <c r="F120" s="64">
        <v>4308235</v>
      </c>
      <c r="G120" s="61">
        <v>70000</v>
      </c>
      <c r="H120" s="61">
        <v>10000</v>
      </c>
      <c r="I120" s="61"/>
      <c r="J120" s="61"/>
      <c r="K120" s="61"/>
      <c r="L120" s="61"/>
      <c r="M120" s="61"/>
      <c r="N120" s="61"/>
      <c r="O120" s="61"/>
      <c r="P120" s="62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0">
        <v>52940</v>
      </c>
      <c r="AE120" s="138"/>
    </row>
    <row r="121" spans="1:31" s="313" customFormat="1" ht="54.75" x14ac:dyDescent="0.25">
      <c r="A121" s="160" t="s">
        <v>62</v>
      </c>
      <c r="B121" s="268" t="s">
        <v>138</v>
      </c>
      <c r="C121" s="32" t="s">
        <v>374</v>
      </c>
      <c r="D121" s="71">
        <v>2011</v>
      </c>
      <c r="E121" s="72">
        <v>2025</v>
      </c>
      <c r="F121" s="64">
        <v>4185841</v>
      </c>
      <c r="G121" s="61">
        <v>450000</v>
      </c>
      <c r="H121" s="61">
        <v>900000</v>
      </c>
      <c r="I121" s="61">
        <v>900000</v>
      </c>
      <c r="J121" s="61">
        <v>900000</v>
      </c>
      <c r="K121" s="61"/>
      <c r="L121" s="61"/>
      <c r="M121" s="61"/>
      <c r="N121" s="61"/>
      <c r="O121" s="61"/>
      <c r="P121" s="62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0">
        <v>3150000</v>
      </c>
      <c r="AE121" s="138"/>
    </row>
    <row r="122" spans="1:31" s="313" customFormat="1" ht="51" x14ac:dyDescent="0.25">
      <c r="A122" s="160" t="s">
        <v>63</v>
      </c>
      <c r="B122" s="268" t="s">
        <v>139</v>
      </c>
      <c r="C122" s="32" t="s">
        <v>376</v>
      </c>
      <c r="D122" s="71">
        <v>2015</v>
      </c>
      <c r="E122" s="72">
        <v>2023</v>
      </c>
      <c r="F122" s="64">
        <v>194000</v>
      </c>
      <c r="G122" s="61">
        <v>13000</v>
      </c>
      <c r="H122" s="61">
        <v>13000</v>
      </c>
      <c r="I122" s="61"/>
      <c r="J122" s="61"/>
      <c r="K122" s="61"/>
      <c r="L122" s="61"/>
      <c r="M122" s="61"/>
      <c r="N122" s="61"/>
      <c r="O122" s="61"/>
      <c r="P122" s="62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0"/>
      <c r="AE122" s="138"/>
    </row>
    <row r="123" spans="1:31" s="313" customFormat="1" ht="51" x14ac:dyDescent="0.25">
      <c r="A123" s="160" t="s">
        <v>64</v>
      </c>
      <c r="B123" s="268" t="s">
        <v>453</v>
      </c>
      <c r="C123" s="34" t="s">
        <v>120</v>
      </c>
      <c r="D123" s="71">
        <v>2015</v>
      </c>
      <c r="E123" s="72">
        <v>2026</v>
      </c>
      <c r="F123" s="64">
        <v>4013500</v>
      </c>
      <c r="G123" s="61">
        <v>262250</v>
      </c>
      <c r="H123" s="61">
        <v>216250</v>
      </c>
      <c r="I123" s="61">
        <v>470000</v>
      </c>
      <c r="J123" s="61">
        <v>610000</v>
      </c>
      <c r="K123" s="61">
        <v>570000</v>
      </c>
      <c r="L123" s="61"/>
      <c r="M123" s="61"/>
      <c r="N123" s="61"/>
      <c r="O123" s="61"/>
      <c r="P123" s="62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0">
        <v>350000</v>
      </c>
      <c r="AE123" s="138"/>
    </row>
    <row r="124" spans="1:31" s="313" customFormat="1" ht="66.75" x14ac:dyDescent="0.25">
      <c r="A124" s="160" t="s">
        <v>65</v>
      </c>
      <c r="B124" s="269" t="s">
        <v>761</v>
      </c>
      <c r="C124" s="34" t="s">
        <v>120</v>
      </c>
      <c r="D124" s="71">
        <v>2012</v>
      </c>
      <c r="E124" s="72">
        <v>2030</v>
      </c>
      <c r="F124" s="64">
        <v>56042793</v>
      </c>
      <c r="G124" s="61">
        <v>3300000</v>
      </c>
      <c r="H124" s="61">
        <v>4400000</v>
      </c>
      <c r="I124" s="61">
        <v>4600000</v>
      </c>
      <c r="J124" s="61">
        <v>4900000</v>
      </c>
      <c r="K124" s="61">
        <v>4400000</v>
      </c>
      <c r="L124" s="61">
        <v>4380000</v>
      </c>
      <c r="M124" s="61">
        <v>4380000</v>
      </c>
      <c r="N124" s="61">
        <v>4380000</v>
      </c>
      <c r="O124" s="61">
        <v>4380000</v>
      </c>
      <c r="P124" s="62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0">
        <v>4000000</v>
      </c>
      <c r="AE124" s="138"/>
    </row>
    <row r="125" spans="1:31" s="313" customFormat="1" ht="70.5" x14ac:dyDescent="0.25">
      <c r="A125" s="160" t="s">
        <v>66</v>
      </c>
      <c r="B125" s="269" t="s">
        <v>930</v>
      </c>
      <c r="C125" s="32" t="s">
        <v>370</v>
      </c>
      <c r="D125" s="71">
        <v>2011</v>
      </c>
      <c r="E125" s="72">
        <v>2025</v>
      </c>
      <c r="F125" s="64">
        <v>70388062</v>
      </c>
      <c r="G125" s="61">
        <v>1580000</v>
      </c>
      <c r="H125" s="61">
        <v>2000000</v>
      </c>
      <c r="I125" s="61">
        <v>2000000</v>
      </c>
      <c r="J125" s="61">
        <v>2000000</v>
      </c>
      <c r="K125" s="61"/>
      <c r="L125" s="61"/>
      <c r="M125" s="61"/>
      <c r="N125" s="61"/>
      <c r="O125" s="61"/>
      <c r="P125" s="62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0">
        <v>7580000</v>
      </c>
      <c r="AE125" s="138"/>
    </row>
    <row r="126" spans="1:31" s="313" customFormat="1" ht="54.75" x14ac:dyDescent="0.25">
      <c r="A126" s="160" t="s">
        <v>428</v>
      </c>
      <c r="B126" s="268" t="s">
        <v>488</v>
      </c>
      <c r="C126" s="32" t="s">
        <v>484</v>
      </c>
      <c r="D126" s="71">
        <v>2012</v>
      </c>
      <c r="E126" s="72">
        <v>2024</v>
      </c>
      <c r="F126" s="64">
        <v>4079539256</v>
      </c>
      <c r="G126" s="61">
        <v>462280000</v>
      </c>
      <c r="H126" s="61">
        <v>141280000</v>
      </c>
      <c r="I126" s="61">
        <v>141280000</v>
      </c>
      <c r="J126" s="61"/>
      <c r="K126" s="61"/>
      <c r="L126" s="61"/>
      <c r="M126" s="61"/>
      <c r="N126" s="61"/>
      <c r="O126" s="61"/>
      <c r="P126" s="62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0">
        <v>328898658</v>
      </c>
      <c r="AE126" s="138"/>
    </row>
    <row r="127" spans="1:31" s="313" customFormat="1" ht="39" x14ac:dyDescent="0.25">
      <c r="A127" s="160" t="s">
        <v>67</v>
      </c>
      <c r="B127" s="268" t="s">
        <v>902</v>
      </c>
      <c r="C127" s="32" t="s">
        <v>375</v>
      </c>
      <c r="D127" s="71">
        <v>2010</v>
      </c>
      <c r="E127" s="72">
        <v>2025</v>
      </c>
      <c r="F127" s="64">
        <v>168097322</v>
      </c>
      <c r="G127" s="61">
        <v>15768042</v>
      </c>
      <c r="H127" s="61">
        <v>13597340</v>
      </c>
      <c r="I127" s="61">
        <v>14686240</v>
      </c>
      <c r="J127" s="61">
        <v>15399840</v>
      </c>
      <c r="K127" s="61"/>
      <c r="L127" s="61"/>
      <c r="M127" s="61"/>
      <c r="N127" s="61"/>
      <c r="O127" s="61"/>
      <c r="P127" s="62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0">
        <v>10200342</v>
      </c>
      <c r="AE127" s="138"/>
    </row>
    <row r="128" spans="1:31" s="313" customFormat="1" ht="72.75" customHeight="1" x14ac:dyDescent="0.25">
      <c r="A128" s="160" t="s">
        <v>68</v>
      </c>
      <c r="B128" s="269" t="s">
        <v>931</v>
      </c>
      <c r="C128" s="32" t="s">
        <v>482</v>
      </c>
      <c r="D128" s="71">
        <v>2012</v>
      </c>
      <c r="E128" s="72">
        <v>2025</v>
      </c>
      <c r="F128" s="64">
        <v>19918000</v>
      </c>
      <c r="G128" s="61">
        <v>2320000</v>
      </c>
      <c r="H128" s="61">
        <v>2320000</v>
      </c>
      <c r="I128" s="61">
        <v>2320000</v>
      </c>
      <c r="J128" s="61">
        <v>2320000</v>
      </c>
      <c r="K128" s="61"/>
      <c r="L128" s="61"/>
      <c r="M128" s="61"/>
      <c r="N128" s="61"/>
      <c r="O128" s="61"/>
      <c r="P128" s="62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3">
        <v>8061121</v>
      </c>
      <c r="AE128" s="137"/>
    </row>
    <row r="129" spans="1:31" s="313" customFormat="1" ht="54" customHeight="1" x14ac:dyDescent="0.25">
      <c r="A129" s="160" t="s">
        <v>69</v>
      </c>
      <c r="B129" s="269" t="s">
        <v>140</v>
      </c>
      <c r="C129" s="32" t="s">
        <v>375</v>
      </c>
      <c r="D129" s="71">
        <v>2015</v>
      </c>
      <c r="E129" s="72">
        <v>2025</v>
      </c>
      <c r="F129" s="64">
        <v>811176740</v>
      </c>
      <c r="G129" s="61">
        <v>86486647</v>
      </c>
      <c r="H129" s="61">
        <v>78933225</v>
      </c>
      <c r="I129" s="61">
        <v>78857120</v>
      </c>
      <c r="J129" s="61">
        <v>82538352</v>
      </c>
      <c r="K129" s="61"/>
      <c r="L129" s="61"/>
      <c r="M129" s="61"/>
      <c r="N129" s="61"/>
      <c r="O129" s="61"/>
      <c r="P129" s="62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3">
        <v>76524547</v>
      </c>
      <c r="AE129" s="137"/>
    </row>
    <row r="130" spans="1:31" s="313" customFormat="1" ht="51" x14ac:dyDescent="0.25">
      <c r="A130" s="160" t="s">
        <v>70</v>
      </c>
      <c r="B130" s="269" t="s">
        <v>141</v>
      </c>
      <c r="C130" s="32" t="s">
        <v>484</v>
      </c>
      <c r="D130" s="71">
        <v>2015</v>
      </c>
      <c r="E130" s="72">
        <v>2024</v>
      </c>
      <c r="F130" s="64">
        <v>320800</v>
      </c>
      <c r="G130" s="61">
        <v>27700</v>
      </c>
      <c r="H130" s="61">
        <v>27700</v>
      </c>
      <c r="I130" s="61">
        <v>27700</v>
      </c>
      <c r="J130" s="61"/>
      <c r="K130" s="61"/>
      <c r="L130" s="61"/>
      <c r="M130" s="61"/>
      <c r="N130" s="61"/>
      <c r="O130" s="61"/>
      <c r="P130" s="62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0">
        <v>81028</v>
      </c>
      <c r="AE130" s="138"/>
    </row>
    <row r="131" spans="1:31" s="313" customFormat="1" ht="66.75" x14ac:dyDescent="0.25">
      <c r="A131" s="160" t="s">
        <v>933</v>
      </c>
      <c r="B131" s="268" t="s">
        <v>142</v>
      </c>
      <c r="C131" s="32" t="s">
        <v>117</v>
      </c>
      <c r="D131" s="71">
        <v>2009</v>
      </c>
      <c r="E131" s="72">
        <v>2025</v>
      </c>
      <c r="F131" s="64">
        <v>284028609</v>
      </c>
      <c r="G131" s="61">
        <v>17218330</v>
      </c>
      <c r="H131" s="61">
        <v>32000000</v>
      </c>
      <c r="I131" s="61">
        <v>33000000</v>
      </c>
      <c r="J131" s="61">
        <v>34000000</v>
      </c>
      <c r="K131" s="61"/>
      <c r="L131" s="61"/>
      <c r="M131" s="61"/>
      <c r="N131" s="61"/>
      <c r="O131" s="61"/>
      <c r="P131" s="62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0">
        <v>35000000</v>
      </c>
      <c r="AE131" s="138"/>
    </row>
    <row r="132" spans="1:31" s="313" customFormat="1" ht="58.5" x14ac:dyDescent="0.25">
      <c r="A132" s="160" t="s">
        <v>71</v>
      </c>
      <c r="B132" s="316" t="s">
        <v>424</v>
      </c>
      <c r="C132" s="34" t="s">
        <v>121</v>
      </c>
      <c r="D132" s="369">
        <v>2015</v>
      </c>
      <c r="E132" s="317">
        <v>2024</v>
      </c>
      <c r="F132" s="64">
        <v>1100000</v>
      </c>
      <c r="G132" s="318">
        <v>130000</v>
      </c>
      <c r="H132" s="318">
        <v>130000</v>
      </c>
      <c r="I132" s="318">
        <v>130000</v>
      </c>
      <c r="J132" s="318"/>
      <c r="K132" s="318"/>
      <c r="L132" s="318"/>
      <c r="M132" s="318"/>
      <c r="N132" s="318"/>
      <c r="O132" s="318"/>
      <c r="P132" s="319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20">
        <v>130000</v>
      </c>
      <c r="AE132" s="138"/>
    </row>
    <row r="133" spans="1:31" s="313" customFormat="1" ht="70.5" x14ac:dyDescent="0.25">
      <c r="A133" s="160" t="s">
        <v>72</v>
      </c>
      <c r="B133" s="268" t="s">
        <v>143</v>
      </c>
      <c r="C133" s="32" t="s">
        <v>482</v>
      </c>
      <c r="D133" s="369">
        <v>2013</v>
      </c>
      <c r="E133" s="317">
        <v>2024</v>
      </c>
      <c r="F133" s="64">
        <v>939000</v>
      </c>
      <c r="G133" s="318">
        <v>160000</v>
      </c>
      <c r="H133" s="318">
        <v>200000</v>
      </c>
      <c r="I133" s="318">
        <v>200000</v>
      </c>
      <c r="J133" s="318"/>
      <c r="K133" s="318"/>
      <c r="L133" s="318"/>
      <c r="M133" s="318"/>
      <c r="N133" s="318"/>
      <c r="O133" s="318"/>
      <c r="P133" s="319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20">
        <v>465200</v>
      </c>
      <c r="AE133" s="138"/>
    </row>
    <row r="134" spans="1:31" s="313" customFormat="1" ht="54.75" x14ac:dyDescent="0.25">
      <c r="A134" s="160" t="s">
        <v>73</v>
      </c>
      <c r="B134" s="269" t="s">
        <v>144</v>
      </c>
      <c r="C134" s="32" t="s">
        <v>368</v>
      </c>
      <c r="D134" s="71">
        <v>2011</v>
      </c>
      <c r="E134" s="72">
        <v>2026</v>
      </c>
      <c r="F134" s="64">
        <v>18073168</v>
      </c>
      <c r="G134" s="61">
        <v>1186640</v>
      </c>
      <c r="H134" s="61">
        <v>2700000</v>
      </c>
      <c r="I134" s="61">
        <v>2700000</v>
      </c>
      <c r="J134" s="61">
        <v>2700000</v>
      </c>
      <c r="K134" s="61">
        <v>720000</v>
      </c>
      <c r="L134" s="61"/>
      <c r="M134" s="61"/>
      <c r="N134" s="61"/>
      <c r="O134" s="61"/>
      <c r="P134" s="62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0">
        <v>7548740</v>
      </c>
      <c r="AE134" s="138"/>
    </row>
    <row r="135" spans="1:31" s="313" customFormat="1" ht="51" x14ac:dyDescent="0.25">
      <c r="A135" s="160" t="s">
        <v>74</v>
      </c>
      <c r="B135" s="269" t="s">
        <v>145</v>
      </c>
      <c r="C135" s="32" t="s">
        <v>369</v>
      </c>
      <c r="D135" s="71">
        <v>2015</v>
      </c>
      <c r="E135" s="72">
        <v>2024</v>
      </c>
      <c r="F135" s="64">
        <v>342242086</v>
      </c>
      <c r="G135" s="61">
        <v>43331443</v>
      </c>
      <c r="H135" s="61">
        <v>49500000</v>
      </c>
      <c r="I135" s="61">
        <v>49500000</v>
      </c>
      <c r="J135" s="61"/>
      <c r="K135" s="61"/>
      <c r="L135" s="61"/>
      <c r="M135" s="61"/>
      <c r="N135" s="61"/>
      <c r="O135" s="61"/>
      <c r="P135" s="62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0">
        <v>77509605</v>
      </c>
      <c r="AE135" s="138"/>
    </row>
    <row r="136" spans="1:31" s="313" customFormat="1" ht="51" x14ac:dyDescent="0.25">
      <c r="A136" s="160" t="s">
        <v>429</v>
      </c>
      <c r="B136" s="269" t="s">
        <v>762</v>
      </c>
      <c r="C136" s="32" t="s">
        <v>369</v>
      </c>
      <c r="D136" s="71">
        <v>2016</v>
      </c>
      <c r="E136" s="72">
        <v>2023</v>
      </c>
      <c r="F136" s="64">
        <v>19053953</v>
      </c>
      <c r="G136" s="61">
        <v>2751200</v>
      </c>
      <c r="H136" s="61">
        <v>3500000</v>
      </c>
      <c r="I136" s="61"/>
      <c r="J136" s="61"/>
      <c r="K136" s="61"/>
      <c r="L136" s="61"/>
      <c r="M136" s="61"/>
      <c r="N136" s="61"/>
      <c r="O136" s="61"/>
      <c r="P136" s="62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0">
        <v>6055648</v>
      </c>
      <c r="AE136" s="138"/>
    </row>
    <row r="137" spans="1:31" s="313" customFormat="1" ht="51" x14ac:dyDescent="0.25">
      <c r="A137" s="160" t="s">
        <v>430</v>
      </c>
      <c r="B137" s="268" t="s">
        <v>146</v>
      </c>
      <c r="C137" s="32" t="s">
        <v>368</v>
      </c>
      <c r="D137" s="369">
        <v>2015</v>
      </c>
      <c r="E137" s="317">
        <v>2026</v>
      </c>
      <c r="F137" s="64">
        <v>332552</v>
      </c>
      <c r="G137" s="318">
        <v>25100</v>
      </c>
      <c r="H137" s="318">
        <v>23100</v>
      </c>
      <c r="I137" s="318">
        <v>40000</v>
      </c>
      <c r="J137" s="318">
        <v>40000</v>
      </c>
      <c r="K137" s="318">
        <v>40000</v>
      </c>
      <c r="L137" s="318"/>
      <c r="M137" s="318"/>
      <c r="N137" s="318"/>
      <c r="O137" s="318"/>
      <c r="P137" s="319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20">
        <v>120000</v>
      </c>
      <c r="AE137" s="138"/>
    </row>
    <row r="138" spans="1:31" s="313" customFormat="1" ht="66.75" x14ac:dyDescent="0.25">
      <c r="A138" s="160" t="s">
        <v>75</v>
      </c>
      <c r="B138" s="268" t="s">
        <v>147</v>
      </c>
      <c r="C138" s="32" t="s">
        <v>368</v>
      </c>
      <c r="D138" s="71">
        <v>2009</v>
      </c>
      <c r="E138" s="72">
        <v>2027</v>
      </c>
      <c r="F138" s="64">
        <v>69733125</v>
      </c>
      <c r="G138" s="61">
        <v>4000000</v>
      </c>
      <c r="H138" s="61">
        <v>5010000</v>
      </c>
      <c r="I138" s="61">
        <v>5250000</v>
      </c>
      <c r="J138" s="61">
        <v>7200000</v>
      </c>
      <c r="K138" s="61">
        <v>8000000</v>
      </c>
      <c r="L138" s="61">
        <v>8000000</v>
      </c>
      <c r="M138" s="61"/>
      <c r="N138" s="61"/>
      <c r="O138" s="61"/>
      <c r="P138" s="62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0">
        <v>23200000</v>
      </c>
      <c r="AE138" s="138"/>
    </row>
    <row r="139" spans="1:31" s="313" customFormat="1" ht="70.5" x14ac:dyDescent="0.25">
      <c r="A139" s="160" t="s">
        <v>76</v>
      </c>
      <c r="B139" s="269" t="s">
        <v>414</v>
      </c>
      <c r="C139" s="32" t="s">
        <v>368</v>
      </c>
      <c r="D139" s="71">
        <v>2010</v>
      </c>
      <c r="E139" s="72">
        <v>2027</v>
      </c>
      <c r="F139" s="64">
        <v>218450043</v>
      </c>
      <c r="G139" s="61">
        <v>14200000</v>
      </c>
      <c r="H139" s="61">
        <v>18000000</v>
      </c>
      <c r="I139" s="61">
        <v>19000000</v>
      </c>
      <c r="J139" s="61">
        <v>19000000</v>
      </c>
      <c r="K139" s="61">
        <v>19000000</v>
      </c>
      <c r="L139" s="61">
        <v>19000000</v>
      </c>
      <c r="M139" s="61"/>
      <c r="N139" s="61"/>
      <c r="O139" s="61"/>
      <c r="P139" s="62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0">
        <v>57200000</v>
      </c>
      <c r="AE139" s="138"/>
    </row>
    <row r="140" spans="1:31" s="313" customFormat="1" ht="58.5" x14ac:dyDescent="0.25">
      <c r="A140" s="160" t="s">
        <v>77</v>
      </c>
      <c r="B140" s="268" t="s">
        <v>783</v>
      </c>
      <c r="C140" s="32" t="s">
        <v>659</v>
      </c>
      <c r="D140" s="71">
        <v>2015</v>
      </c>
      <c r="E140" s="72">
        <v>2024</v>
      </c>
      <c r="F140" s="64">
        <v>550000</v>
      </c>
      <c r="G140" s="61">
        <v>50000</v>
      </c>
      <c r="H140" s="61">
        <v>50000</v>
      </c>
      <c r="I140" s="61">
        <v>50000</v>
      </c>
      <c r="J140" s="61"/>
      <c r="K140" s="61"/>
      <c r="L140" s="61"/>
      <c r="M140" s="61"/>
      <c r="N140" s="61"/>
      <c r="O140" s="61"/>
      <c r="P140" s="62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0">
        <v>50000</v>
      </c>
      <c r="AE140" s="138"/>
    </row>
    <row r="141" spans="1:31" s="313" customFormat="1" ht="58.5" x14ac:dyDescent="0.25">
      <c r="A141" s="160" t="s">
        <v>78</v>
      </c>
      <c r="B141" s="268" t="s">
        <v>775</v>
      </c>
      <c r="C141" s="32" t="s">
        <v>489</v>
      </c>
      <c r="D141" s="71">
        <v>2015</v>
      </c>
      <c r="E141" s="72">
        <v>2023</v>
      </c>
      <c r="F141" s="64">
        <v>56783</v>
      </c>
      <c r="G141" s="61">
        <v>1600</v>
      </c>
      <c r="H141" s="61">
        <v>1600</v>
      </c>
      <c r="I141" s="61"/>
      <c r="J141" s="61"/>
      <c r="K141" s="61"/>
      <c r="L141" s="61"/>
      <c r="M141" s="61"/>
      <c r="N141" s="61"/>
      <c r="O141" s="61"/>
      <c r="P141" s="62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0">
        <v>3200</v>
      </c>
      <c r="AE141" s="138"/>
    </row>
    <row r="142" spans="1:31" s="313" customFormat="1" ht="78" x14ac:dyDescent="0.25">
      <c r="A142" s="160" t="s">
        <v>79</v>
      </c>
      <c r="B142" s="269" t="s">
        <v>148</v>
      </c>
      <c r="C142" s="32" t="s">
        <v>481</v>
      </c>
      <c r="D142" s="71">
        <v>2020</v>
      </c>
      <c r="E142" s="72">
        <v>2025</v>
      </c>
      <c r="F142" s="64">
        <v>723</v>
      </c>
      <c r="G142" s="61">
        <v>150</v>
      </c>
      <c r="H142" s="61">
        <v>150</v>
      </c>
      <c r="I142" s="61">
        <v>150</v>
      </c>
      <c r="J142" s="61">
        <v>150</v>
      </c>
      <c r="K142" s="61"/>
      <c r="L142" s="61"/>
      <c r="M142" s="61"/>
      <c r="N142" s="61"/>
      <c r="O142" s="61"/>
      <c r="P142" s="62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3">
        <v>600</v>
      </c>
      <c r="AE142" s="137"/>
    </row>
    <row r="143" spans="1:31" s="313" customFormat="1" ht="66.75" x14ac:dyDescent="0.25">
      <c r="A143" s="160" t="s">
        <v>80</v>
      </c>
      <c r="B143" s="268" t="s">
        <v>149</v>
      </c>
      <c r="C143" s="33" t="s">
        <v>409</v>
      </c>
      <c r="D143" s="71">
        <v>2011</v>
      </c>
      <c r="E143" s="72">
        <v>2024</v>
      </c>
      <c r="F143" s="64">
        <v>22504591</v>
      </c>
      <c r="G143" s="61">
        <v>2720000</v>
      </c>
      <c r="H143" s="61">
        <v>2607460</v>
      </c>
      <c r="I143" s="61">
        <v>400000</v>
      </c>
      <c r="J143" s="61"/>
      <c r="K143" s="61"/>
      <c r="L143" s="61"/>
      <c r="M143" s="61"/>
      <c r="N143" s="61"/>
      <c r="O143" s="61"/>
      <c r="P143" s="62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0">
        <v>2620000</v>
      </c>
      <c r="AE143" s="138"/>
    </row>
    <row r="144" spans="1:31" s="313" customFormat="1" ht="35.25" x14ac:dyDescent="0.25">
      <c r="A144" s="160" t="s">
        <v>81</v>
      </c>
      <c r="B144" s="268" t="s">
        <v>150</v>
      </c>
      <c r="C144" s="32" t="s">
        <v>122</v>
      </c>
      <c r="D144" s="71">
        <v>2022</v>
      </c>
      <c r="E144" s="72">
        <v>2026</v>
      </c>
      <c r="F144" s="64">
        <v>204720643</v>
      </c>
      <c r="G144" s="61"/>
      <c r="H144" s="61">
        <v>47075783</v>
      </c>
      <c r="I144" s="61">
        <v>50024860</v>
      </c>
      <c r="J144" s="61">
        <v>53474000</v>
      </c>
      <c r="K144" s="61">
        <v>54146000</v>
      </c>
      <c r="L144" s="61"/>
      <c r="M144" s="61"/>
      <c r="N144" s="61"/>
      <c r="O144" s="61"/>
      <c r="P144" s="62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0"/>
      <c r="AE144" s="138"/>
    </row>
    <row r="145" spans="1:31" s="313" customFormat="1" ht="39" x14ac:dyDescent="0.25">
      <c r="A145" s="160" t="s">
        <v>580</v>
      </c>
      <c r="B145" s="268" t="s">
        <v>151</v>
      </c>
      <c r="C145" s="32" t="s">
        <v>485</v>
      </c>
      <c r="D145" s="71">
        <v>2016</v>
      </c>
      <c r="E145" s="72">
        <v>2023</v>
      </c>
      <c r="F145" s="64">
        <v>371326</v>
      </c>
      <c r="G145" s="61">
        <v>45000</v>
      </c>
      <c r="H145" s="61">
        <v>46000</v>
      </c>
      <c r="I145" s="61"/>
      <c r="J145" s="61"/>
      <c r="K145" s="61"/>
      <c r="L145" s="61"/>
      <c r="M145" s="61"/>
      <c r="N145" s="61"/>
      <c r="O145" s="61"/>
      <c r="P145" s="62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0">
        <v>91000</v>
      </c>
      <c r="AE145" s="138"/>
    </row>
    <row r="146" spans="1:31" s="313" customFormat="1" ht="51" x14ac:dyDescent="0.25">
      <c r="A146" s="160" t="s">
        <v>581</v>
      </c>
      <c r="B146" s="268" t="s">
        <v>423</v>
      </c>
      <c r="C146" s="32" t="s">
        <v>1156</v>
      </c>
      <c r="D146" s="71">
        <v>2016</v>
      </c>
      <c r="E146" s="72">
        <v>2025</v>
      </c>
      <c r="F146" s="64">
        <v>2228672</v>
      </c>
      <c r="G146" s="61">
        <v>324972</v>
      </c>
      <c r="H146" s="61">
        <v>300000</v>
      </c>
      <c r="I146" s="61">
        <v>300000</v>
      </c>
      <c r="J146" s="61">
        <v>300000</v>
      </c>
      <c r="K146" s="61"/>
      <c r="L146" s="61"/>
      <c r="M146" s="61"/>
      <c r="N146" s="61"/>
      <c r="O146" s="61"/>
      <c r="P146" s="62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0">
        <v>247122</v>
      </c>
      <c r="AE146" s="138"/>
    </row>
    <row r="147" spans="1:31" s="313" customFormat="1" ht="39" x14ac:dyDescent="0.25">
      <c r="A147" s="160" t="s">
        <v>82</v>
      </c>
      <c r="B147" s="269" t="s">
        <v>413</v>
      </c>
      <c r="C147" s="32" t="s">
        <v>116</v>
      </c>
      <c r="D147" s="71">
        <v>2017</v>
      </c>
      <c r="E147" s="72">
        <v>2024</v>
      </c>
      <c r="F147" s="64">
        <v>16080822</v>
      </c>
      <c r="G147" s="61">
        <v>1950000</v>
      </c>
      <c r="H147" s="61">
        <v>1950000</v>
      </c>
      <c r="I147" s="61">
        <v>1950000</v>
      </c>
      <c r="J147" s="61"/>
      <c r="K147" s="61"/>
      <c r="L147" s="61"/>
      <c r="M147" s="61"/>
      <c r="N147" s="61"/>
      <c r="O147" s="61"/>
      <c r="P147" s="62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0">
        <v>3550000</v>
      </c>
      <c r="AE147" s="138"/>
    </row>
    <row r="148" spans="1:31" s="313" customFormat="1" ht="39" x14ac:dyDescent="0.25">
      <c r="A148" s="160" t="s">
        <v>83</v>
      </c>
      <c r="B148" s="268" t="s">
        <v>152</v>
      </c>
      <c r="C148" s="32" t="s">
        <v>123</v>
      </c>
      <c r="D148" s="71">
        <v>2016</v>
      </c>
      <c r="E148" s="72">
        <v>2023</v>
      </c>
      <c r="F148" s="64">
        <v>20149500</v>
      </c>
      <c r="G148" s="61">
        <v>3500000</v>
      </c>
      <c r="H148" s="61">
        <v>3700000</v>
      </c>
      <c r="I148" s="61"/>
      <c r="J148" s="61"/>
      <c r="K148" s="61"/>
      <c r="L148" s="61"/>
      <c r="M148" s="61"/>
      <c r="N148" s="61"/>
      <c r="O148" s="61"/>
      <c r="P148" s="62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0">
        <v>3700000</v>
      </c>
      <c r="AE148" s="138"/>
    </row>
    <row r="149" spans="1:31" s="313" customFormat="1" ht="39" x14ac:dyDescent="0.25">
      <c r="A149" s="160" t="s">
        <v>84</v>
      </c>
      <c r="B149" s="269" t="s">
        <v>391</v>
      </c>
      <c r="C149" s="32" t="s">
        <v>1156</v>
      </c>
      <c r="D149" s="71">
        <v>2017</v>
      </c>
      <c r="E149" s="72">
        <v>2025</v>
      </c>
      <c r="F149" s="64">
        <v>4755000</v>
      </c>
      <c r="G149" s="61">
        <v>1305000</v>
      </c>
      <c r="H149" s="61">
        <v>1300000</v>
      </c>
      <c r="I149" s="61">
        <v>1150000</v>
      </c>
      <c r="J149" s="61">
        <v>1000000</v>
      </c>
      <c r="K149" s="61"/>
      <c r="L149" s="61"/>
      <c r="M149" s="61"/>
      <c r="N149" s="61"/>
      <c r="O149" s="61"/>
      <c r="P149" s="62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0">
        <v>1305000</v>
      </c>
      <c r="AE149" s="138"/>
    </row>
    <row r="150" spans="1:31" s="313" customFormat="1" ht="74.25" x14ac:dyDescent="0.25">
      <c r="A150" s="160" t="s">
        <v>85</v>
      </c>
      <c r="B150" s="268" t="s">
        <v>153</v>
      </c>
      <c r="C150" s="32" t="s">
        <v>114</v>
      </c>
      <c r="D150" s="71">
        <v>2017</v>
      </c>
      <c r="E150" s="72">
        <v>2024</v>
      </c>
      <c r="F150" s="64">
        <v>1727039</v>
      </c>
      <c r="G150" s="61">
        <v>230000</v>
      </c>
      <c r="H150" s="61">
        <v>230000</v>
      </c>
      <c r="I150" s="61">
        <v>240000</v>
      </c>
      <c r="J150" s="61"/>
      <c r="K150" s="61"/>
      <c r="L150" s="61"/>
      <c r="M150" s="61"/>
      <c r="N150" s="61"/>
      <c r="O150" s="61"/>
      <c r="P150" s="62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0">
        <v>183176</v>
      </c>
      <c r="AE150" s="138"/>
    </row>
    <row r="151" spans="1:31" s="313" customFormat="1" ht="66.75" x14ac:dyDescent="0.25">
      <c r="A151" s="160" t="s">
        <v>431</v>
      </c>
      <c r="B151" s="268" t="s">
        <v>552</v>
      </c>
      <c r="C151" s="32" t="s">
        <v>482</v>
      </c>
      <c r="D151" s="71">
        <v>2013</v>
      </c>
      <c r="E151" s="72">
        <v>2026</v>
      </c>
      <c r="F151" s="64">
        <v>47950000</v>
      </c>
      <c r="G151" s="61">
        <v>4000000</v>
      </c>
      <c r="H151" s="61">
        <v>5500000</v>
      </c>
      <c r="I151" s="61">
        <v>5500000</v>
      </c>
      <c r="J151" s="61">
        <v>5500000</v>
      </c>
      <c r="K151" s="61">
        <v>5500000</v>
      </c>
      <c r="L151" s="61"/>
      <c r="M151" s="61"/>
      <c r="N151" s="61"/>
      <c r="O151" s="61"/>
      <c r="P151" s="62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0">
        <v>23000000</v>
      </c>
      <c r="AE151" s="138"/>
    </row>
    <row r="152" spans="1:31" s="313" customFormat="1" ht="51" x14ac:dyDescent="0.25">
      <c r="A152" s="160" t="s">
        <v>432</v>
      </c>
      <c r="B152" s="268" t="s">
        <v>154</v>
      </c>
      <c r="C152" s="32" t="s">
        <v>482</v>
      </c>
      <c r="D152" s="71">
        <v>2016</v>
      </c>
      <c r="E152" s="72">
        <v>2025</v>
      </c>
      <c r="F152" s="64">
        <v>19910240</v>
      </c>
      <c r="G152" s="61">
        <v>2100000</v>
      </c>
      <c r="H152" s="61">
        <v>2100000</v>
      </c>
      <c r="I152" s="61">
        <v>2100000</v>
      </c>
      <c r="J152" s="61">
        <v>2100000</v>
      </c>
      <c r="K152" s="61"/>
      <c r="L152" s="61"/>
      <c r="M152" s="61"/>
      <c r="N152" s="61"/>
      <c r="O152" s="61"/>
      <c r="P152" s="62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0">
        <v>2100000</v>
      </c>
      <c r="AE152" s="138"/>
    </row>
    <row r="153" spans="1:31" s="313" customFormat="1" ht="51" x14ac:dyDescent="0.25">
      <c r="A153" s="160" t="s">
        <v>433</v>
      </c>
      <c r="B153" s="268" t="s">
        <v>553</v>
      </c>
      <c r="C153" s="32" t="s">
        <v>482</v>
      </c>
      <c r="D153" s="71">
        <v>2015</v>
      </c>
      <c r="E153" s="72">
        <v>2025</v>
      </c>
      <c r="F153" s="64">
        <v>87200000</v>
      </c>
      <c r="G153" s="61">
        <v>12000000</v>
      </c>
      <c r="H153" s="61">
        <v>14000000</v>
      </c>
      <c r="I153" s="61">
        <v>16000000</v>
      </c>
      <c r="J153" s="61">
        <v>18000000</v>
      </c>
      <c r="K153" s="61"/>
      <c r="L153" s="61"/>
      <c r="M153" s="61"/>
      <c r="N153" s="61"/>
      <c r="O153" s="61"/>
      <c r="P153" s="62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0">
        <v>55701665</v>
      </c>
      <c r="AE153" s="138"/>
    </row>
    <row r="154" spans="1:31" s="313" customFormat="1" ht="39" x14ac:dyDescent="0.25">
      <c r="A154" s="160" t="s">
        <v>434</v>
      </c>
      <c r="B154" s="268" t="s">
        <v>155</v>
      </c>
      <c r="C154" s="32" t="s">
        <v>482</v>
      </c>
      <c r="D154" s="71">
        <v>2015</v>
      </c>
      <c r="E154" s="72">
        <v>2025</v>
      </c>
      <c r="F154" s="64">
        <v>4952940</v>
      </c>
      <c r="G154" s="61">
        <v>917840</v>
      </c>
      <c r="H154" s="61">
        <v>780000</v>
      </c>
      <c r="I154" s="61">
        <v>780000</v>
      </c>
      <c r="J154" s="61">
        <v>400000</v>
      </c>
      <c r="K154" s="61"/>
      <c r="L154" s="61"/>
      <c r="M154" s="61"/>
      <c r="N154" s="61"/>
      <c r="O154" s="61"/>
      <c r="P154" s="62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0">
        <v>2608920</v>
      </c>
      <c r="AE154" s="138"/>
    </row>
    <row r="155" spans="1:31" s="313" customFormat="1" ht="51" x14ac:dyDescent="0.25">
      <c r="A155" s="160" t="s">
        <v>86</v>
      </c>
      <c r="B155" s="268" t="s">
        <v>156</v>
      </c>
      <c r="C155" s="32" t="s">
        <v>482</v>
      </c>
      <c r="D155" s="71">
        <v>2019</v>
      </c>
      <c r="E155" s="72">
        <v>2026</v>
      </c>
      <c r="F155" s="64">
        <v>231000000</v>
      </c>
      <c r="G155" s="61"/>
      <c r="H155" s="61">
        <v>38000000</v>
      </c>
      <c r="I155" s="61">
        <v>38000000</v>
      </c>
      <c r="J155" s="61">
        <v>38000000</v>
      </c>
      <c r="K155" s="61">
        <v>38000000</v>
      </c>
      <c r="L155" s="61"/>
      <c r="M155" s="61"/>
      <c r="N155" s="61"/>
      <c r="O155" s="61"/>
      <c r="P155" s="62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0"/>
      <c r="AE155" s="138"/>
    </row>
    <row r="156" spans="1:31" s="313" customFormat="1" ht="35.25" x14ac:dyDescent="0.25">
      <c r="A156" s="160" t="s">
        <v>87</v>
      </c>
      <c r="B156" s="268" t="s">
        <v>894</v>
      </c>
      <c r="C156" s="32" t="s">
        <v>486</v>
      </c>
      <c r="D156" s="71">
        <v>2018</v>
      </c>
      <c r="E156" s="72">
        <v>2024</v>
      </c>
      <c r="F156" s="64">
        <v>1263000</v>
      </c>
      <c r="G156" s="61">
        <v>210000</v>
      </c>
      <c r="H156" s="61">
        <v>210000</v>
      </c>
      <c r="I156" s="61">
        <v>210000</v>
      </c>
      <c r="J156" s="61"/>
      <c r="K156" s="61"/>
      <c r="L156" s="61"/>
      <c r="M156" s="61"/>
      <c r="N156" s="61"/>
      <c r="O156" s="61"/>
      <c r="P156" s="62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0">
        <v>630000</v>
      </c>
      <c r="AE156" s="138"/>
    </row>
    <row r="157" spans="1:31" s="313" customFormat="1" ht="70.5" x14ac:dyDescent="0.25">
      <c r="A157" s="160" t="s">
        <v>582</v>
      </c>
      <c r="B157" s="268" t="s">
        <v>554</v>
      </c>
      <c r="C157" s="32" t="s">
        <v>482</v>
      </c>
      <c r="D157" s="71">
        <v>2018</v>
      </c>
      <c r="E157" s="72">
        <v>2026</v>
      </c>
      <c r="F157" s="64">
        <v>1095066080</v>
      </c>
      <c r="G157" s="61">
        <v>117000000</v>
      </c>
      <c r="H157" s="61">
        <v>146000000</v>
      </c>
      <c r="I157" s="61">
        <v>146000000</v>
      </c>
      <c r="J157" s="61">
        <v>146000000</v>
      </c>
      <c r="K157" s="61">
        <v>146000000</v>
      </c>
      <c r="L157" s="61"/>
      <c r="M157" s="61"/>
      <c r="N157" s="61"/>
      <c r="O157" s="61"/>
      <c r="P157" s="62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0">
        <v>645045999</v>
      </c>
      <c r="AE157" s="138"/>
    </row>
    <row r="158" spans="1:31" s="313" customFormat="1" ht="54.75" x14ac:dyDescent="0.25">
      <c r="A158" s="160" t="s">
        <v>88</v>
      </c>
      <c r="B158" s="269" t="s">
        <v>157</v>
      </c>
      <c r="C158" s="32" t="s">
        <v>484</v>
      </c>
      <c r="D158" s="71">
        <v>2018</v>
      </c>
      <c r="E158" s="72">
        <v>2024</v>
      </c>
      <c r="F158" s="64">
        <v>284000</v>
      </c>
      <c r="G158" s="61">
        <v>50000</v>
      </c>
      <c r="H158" s="61">
        <v>50000</v>
      </c>
      <c r="I158" s="61">
        <v>50000</v>
      </c>
      <c r="J158" s="61"/>
      <c r="K158" s="61"/>
      <c r="L158" s="61"/>
      <c r="M158" s="61"/>
      <c r="N158" s="61"/>
      <c r="O158" s="61"/>
      <c r="P158" s="62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0">
        <v>150000</v>
      </c>
      <c r="AE158" s="138"/>
    </row>
    <row r="159" spans="1:31" s="313" customFormat="1" ht="90" x14ac:dyDescent="0.25">
      <c r="A159" s="160" t="s">
        <v>583</v>
      </c>
      <c r="B159" s="268" t="s">
        <v>158</v>
      </c>
      <c r="C159" s="32" t="s">
        <v>368</v>
      </c>
      <c r="D159" s="369">
        <v>2014</v>
      </c>
      <c r="E159" s="317">
        <v>2022</v>
      </c>
      <c r="F159" s="64">
        <v>287700</v>
      </c>
      <c r="G159" s="318">
        <v>82200</v>
      </c>
      <c r="H159" s="318"/>
      <c r="I159" s="318"/>
      <c r="J159" s="318"/>
      <c r="K159" s="318"/>
      <c r="L159" s="318"/>
      <c r="M159" s="318"/>
      <c r="N159" s="318"/>
      <c r="O159" s="318"/>
      <c r="P159" s="319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  <c r="AA159" s="318"/>
      <c r="AB159" s="318"/>
      <c r="AC159" s="318"/>
      <c r="AD159" s="320">
        <v>82200</v>
      </c>
      <c r="AE159" s="138"/>
    </row>
    <row r="160" spans="1:31" s="313" customFormat="1" ht="54.75" x14ac:dyDescent="0.25">
      <c r="A160" s="160" t="s">
        <v>89</v>
      </c>
      <c r="B160" s="270" t="s">
        <v>412</v>
      </c>
      <c r="C160" s="188" t="s">
        <v>116</v>
      </c>
      <c r="D160" s="71">
        <v>2018</v>
      </c>
      <c r="E160" s="72">
        <v>2025</v>
      </c>
      <c r="F160" s="64">
        <v>2114674</v>
      </c>
      <c r="G160" s="61">
        <v>230000</v>
      </c>
      <c r="H160" s="61">
        <v>300000</v>
      </c>
      <c r="I160" s="61">
        <v>300000</v>
      </c>
      <c r="J160" s="61">
        <v>300000</v>
      </c>
      <c r="K160" s="61"/>
      <c r="L160" s="61"/>
      <c r="M160" s="61"/>
      <c r="N160" s="61"/>
      <c r="O160" s="61"/>
      <c r="P160" s="62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0">
        <v>530000</v>
      </c>
      <c r="AE160" s="138"/>
    </row>
    <row r="161" spans="1:31" s="313" customFormat="1" ht="39" x14ac:dyDescent="0.25">
      <c r="A161" s="160" t="s">
        <v>90</v>
      </c>
      <c r="B161" s="270" t="s">
        <v>367</v>
      </c>
      <c r="C161" s="32" t="s">
        <v>555</v>
      </c>
      <c r="D161" s="71">
        <v>2018</v>
      </c>
      <c r="E161" s="72">
        <v>2025</v>
      </c>
      <c r="F161" s="64">
        <v>631320</v>
      </c>
      <c r="G161" s="61">
        <v>18000</v>
      </c>
      <c r="H161" s="61">
        <v>29160</v>
      </c>
      <c r="I161" s="61">
        <v>35000</v>
      </c>
      <c r="J161" s="61">
        <v>35000</v>
      </c>
      <c r="K161" s="61"/>
      <c r="L161" s="61"/>
      <c r="M161" s="61"/>
      <c r="N161" s="61"/>
      <c r="O161" s="61"/>
      <c r="P161" s="62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0">
        <v>117160</v>
      </c>
      <c r="AE161" s="138"/>
    </row>
    <row r="162" spans="1:31" s="313" customFormat="1" ht="78" x14ac:dyDescent="0.25">
      <c r="A162" s="160" t="s">
        <v>91</v>
      </c>
      <c r="B162" s="321" t="s">
        <v>159</v>
      </c>
      <c r="C162" s="188" t="s">
        <v>481</v>
      </c>
      <c r="D162" s="71">
        <v>2020</v>
      </c>
      <c r="E162" s="72">
        <v>2025</v>
      </c>
      <c r="F162" s="64">
        <v>723</v>
      </c>
      <c r="G162" s="61">
        <v>150</v>
      </c>
      <c r="H162" s="61">
        <v>150</v>
      </c>
      <c r="I162" s="61">
        <v>150</v>
      </c>
      <c r="J162" s="61">
        <v>150</v>
      </c>
      <c r="K162" s="61"/>
      <c r="L162" s="61"/>
      <c r="M162" s="61"/>
      <c r="N162" s="61"/>
      <c r="O162" s="61"/>
      <c r="P162" s="62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0">
        <v>600</v>
      </c>
      <c r="AE162" s="138"/>
    </row>
    <row r="163" spans="1:31" s="313" customFormat="1" ht="51" x14ac:dyDescent="0.25">
      <c r="A163" s="160" t="s">
        <v>92</v>
      </c>
      <c r="B163" s="321" t="s">
        <v>160</v>
      </c>
      <c r="C163" s="188" t="s">
        <v>119</v>
      </c>
      <c r="D163" s="71">
        <v>2018</v>
      </c>
      <c r="E163" s="72">
        <v>2022</v>
      </c>
      <c r="F163" s="64">
        <v>210000</v>
      </c>
      <c r="G163" s="61">
        <v>15000</v>
      </c>
      <c r="H163" s="61"/>
      <c r="I163" s="61"/>
      <c r="J163" s="61"/>
      <c r="K163" s="61"/>
      <c r="L163" s="61"/>
      <c r="M163" s="61"/>
      <c r="N163" s="61"/>
      <c r="O163" s="61"/>
      <c r="P163" s="62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0"/>
      <c r="AE163" s="138"/>
    </row>
    <row r="164" spans="1:31" s="313" customFormat="1" ht="51" x14ac:dyDescent="0.25">
      <c r="A164" s="160" t="s">
        <v>435</v>
      </c>
      <c r="B164" s="321" t="s">
        <v>387</v>
      </c>
      <c r="C164" s="188" t="s">
        <v>482</v>
      </c>
      <c r="D164" s="71">
        <v>2018</v>
      </c>
      <c r="E164" s="72">
        <v>2024</v>
      </c>
      <c r="F164" s="64">
        <v>5042044</v>
      </c>
      <c r="G164" s="61">
        <v>562975</v>
      </c>
      <c r="H164" s="61">
        <v>500000</v>
      </c>
      <c r="I164" s="61">
        <v>500000</v>
      </c>
      <c r="J164" s="61"/>
      <c r="K164" s="61"/>
      <c r="L164" s="61"/>
      <c r="M164" s="61"/>
      <c r="N164" s="61"/>
      <c r="O164" s="61"/>
      <c r="P164" s="62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0">
        <v>1400000</v>
      </c>
      <c r="AE164" s="138"/>
    </row>
    <row r="165" spans="1:31" s="313" customFormat="1" ht="39" x14ac:dyDescent="0.25">
      <c r="A165" s="160" t="s">
        <v>436</v>
      </c>
      <c r="B165" s="269" t="s">
        <v>390</v>
      </c>
      <c r="C165" s="188" t="s">
        <v>388</v>
      </c>
      <c r="D165" s="71">
        <v>2018</v>
      </c>
      <c r="E165" s="72">
        <v>2023</v>
      </c>
      <c r="F165" s="64">
        <v>1589076</v>
      </c>
      <c r="G165" s="61">
        <v>115000</v>
      </c>
      <c r="H165" s="61">
        <v>235000</v>
      </c>
      <c r="I165" s="61"/>
      <c r="J165" s="61"/>
      <c r="K165" s="61"/>
      <c r="L165" s="61"/>
      <c r="M165" s="61"/>
      <c r="N165" s="61"/>
      <c r="O165" s="61"/>
      <c r="P165" s="62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0">
        <v>297326</v>
      </c>
      <c r="AE165" s="138"/>
    </row>
    <row r="166" spans="1:31" s="313" customFormat="1" ht="39" x14ac:dyDescent="0.25">
      <c r="A166" s="160" t="s">
        <v>93</v>
      </c>
      <c r="B166" s="269" t="s">
        <v>410</v>
      </c>
      <c r="C166" s="188" t="s">
        <v>411</v>
      </c>
      <c r="D166" s="71">
        <v>2019</v>
      </c>
      <c r="E166" s="72">
        <v>2025</v>
      </c>
      <c r="F166" s="64">
        <v>2495855</v>
      </c>
      <c r="G166" s="61">
        <v>275000</v>
      </c>
      <c r="H166" s="61">
        <v>700000</v>
      </c>
      <c r="I166" s="61">
        <v>486400</v>
      </c>
      <c r="J166" s="61">
        <v>486400</v>
      </c>
      <c r="K166" s="61"/>
      <c r="L166" s="61"/>
      <c r="M166" s="61"/>
      <c r="N166" s="61"/>
      <c r="O166" s="61"/>
      <c r="P166" s="62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0">
        <v>1776500</v>
      </c>
      <c r="AE166" s="138"/>
    </row>
    <row r="167" spans="1:31" s="313" customFormat="1" ht="39" x14ac:dyDescent="0.25">
      <c r="A167" s="160" t="s">
        <v>584</v>
      </c>
      <c r="B167" s="269" t="s">
        <v>410</v>
      </c>
      <c r="C167" s="188" t="s">
        <v>375</v>
      </c>
      <c r="D167" s="71">
        <v>2019</v>
      </c>
      <c r="E167" s="72">
        <v>2025</v>
      </c>
      <c r="F167" s="64">
        <v>1245120</v>
      </c>
      <c r="G167" s="61">
        <v>134800</v>
      </c>
      <c r="H167" s="61">
        <v>398047</v>
      </c>
      <c r="I167" s="61">
        <v>244547</v>
      </c>
      <c r="J167" s="61">
        <v>244547</v>
      </c>
      <c r="K167" s="61"/>
      <c r="L167" s="61"/>
      <c r="M167" s="61"/>
      <c r="N167" s="61"/>
      <c r="O167" s="61"/>
      <c r="P167" s="62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0">
        <v>945047</v>
      </c>
      <c r="AE167" s="138"/>
    </row>
    <row r="168" spans="1:31" s="313" customFormat="1" ht="39" x14ac:dyDescent="0.25">
      <c r="A168" s="160" t="s">
        <v>437</v>
      </c>
      <c r="B168" s="269" t="s">
        <v>410</v>
      </c>
      <c r="C168" s="188" t="s">
        <v>404</v>
      </c>
      <c r="D168" s="71">
        <v>2019</v>
      </c>
      <c r="E168" s="72">
        <v>2025</v>
      </c>
      <c r="F168" s="64">
        <v>225954</v>
      </c>
      <c r="G168" s="61">
        <v>41549</v>
      </c>
      <c r="H168" s="61">
        <v>76635</v>
      </c>
      <c r="I168" s="61">
        <v>53885</v>
      </c>
      <c r="J168" s="61">
        <v>53885</v>
      </c>
      <c r="K168" s="61"/>
      <c r="L168" s="61"/>
      <c r="M168" s="61"/>
      <c r="N168" s="61"/>
      <c r="O168" s="61"/>
      <c r="P168" s="62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0">
        <v>184405</v>
      </c>
      <c r="AE168" s="138"/>
    </row>
    <row r="169" spans="1:31" s="313" customFormat="1" ht="39" x14ac:dyDescent="0.25">
      <c r="A169" s="160" t="s">
        <v>94</v>
      </c>
      <c r="B169" s="269" t="s">
        <v>410</v>
      </c>
      <c r="C169" s="188" t="s">
        <v>118</v>
      </c>
      <c r="D169" s="71">
        <v>2019</v>
      </c>
      <c r="E169" s="72">
        <v>2025</v>
      </c>
      <c r="F169" s="64">
        <v>483694</v>
      </c>
      <c r="G169" s="61">
        <v>35051</v>
      </c>
      <c r="H169" s="61">
        <v>186270</v>
      </c>
      <c r="I169" s="61">
        <v>107770</v>
      </c>
      <c r="J169" s="61">
        <v>107770</v>
      </c>
      <c r="K169" s="61"/>
      <c r="L169" s="61"/>
      <c r="M169" s="61"/>
      <c r="N169" s="61"/>
      <c r="O169" s="61"/>
      <c r="P169" s="62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0">
        <v>404810</v>
      </c>
      <c r="AE169" s="138"/>
    </row>
    <row r="170" spans="1:31" s="313" customFormat="1" ht="35.25" x14ac:dyDescent="0.25">
      <c r="A170" s="160" t="s">
        <v>95</v>
      </c>
      <c r="B170" s="269" t="s">
        <v>410</v>
      </c>
      <c r="C170" s="188" t="s">
        <v>418</v>
      </c>
      <c r="D170" s="71">
        <v>2019</v>
      </c>
      <c r="E170" s="72">
        <v>2025</v>
      </c>
      <c r="F170" s="64">
        <v>2065036</v>
      </c>
      <c r="G170" s="61">
        <v>234610</v>
      </c>
      <c r="H170" s="61">
        <v>658832</v>
      </c>
      <c r="I170" s="61">
        <v>445582</v>
      </c>
      <c r="J170" s="61">
        <v>445582</v>
      </c>
      <c r="K170" s="61"/>
      <c r="L170" s="61"/>
      <c r="M170" s="61"/>
      <c r="N170" s="61"/>
      <c r="O170" s="61"/>
      <c r="P170" s="62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0">
        <v>1651635</v>
      </c>
      <c r="AE170" s="138"/>
    </row>
    <row r="171" spans="1:31" s="313" customFormat="1" ht="39" x14ac:dyDescent="0.25">
      <c r="A171" s="160" t="s">
        <v>96</v>
      </c>
      <c r="B171" s="269" t="s">
        <v>410</v>
      </c>
      <c r="C171" s="188" t="s">
        <v>369</v>
      </c>
      <c r="D171" s="71">
        <v>2019</v>
      </c>
      <c r="E171" s="72">
        <v>2025</v>
      </c>
      <c r="F171" s="64">
        <v>1856773</v>
      </c>
      <c r="G171" s="61">
        <v>236000</v>
      </c>
      <c r="H171" s="61">
        <v>469736</v>
      </c>
      <c r="I171" s="61">
        <v>324736</v>
      </c>
      <c r="J171" s="61">
        <v>324736</v>
      </c>
      <c r="K171" s="61"/>
      <c r="L171" s="61"/>
      <c r="M171" s="61"/>
      <c r="N171" s="61"/>
      <c r="O171" s="61"/>
      <c r="P171" s="62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0">
        <v>1186079</v>
      </c>
      <c r="AE171" s="138"/>
    </row>
    <row r="172" spans="1:31" s="313" customFormat="1" ht="39" x14ac:dyDescent="0.25">
      <c r="A172" s="160" t="s">
        <v>97</v>
      </c>
      <c r="B172" s="269" t="s">
        <v>410</v>
      </c>
      <c r="C172" s="188" t="s">
        <v>409</v>
      </c>
      <c r="D172" s="71">
        <v>2019</v>
      </c>
      <c r="E172" s="72">
        <v>2025</v>
      </c>
      <c r="F172" s="64">
        <v>1826161</v>
      </c>
      <c r="G172" s="61">
        <v>280000</v>
      </c>
      <c r="H172" s="61">
        <v>383174</v>
      </c>
      <c r="I172" s="61">
        <v>269424</v>
      </c>
      <c r="J172" s="61">
        <v>269424</v>
      </c>
      <c r="K172" s="61"/>
      <c r="L172" s="61"/>
      <c r="M172" s="61"/>
      <c r="N172" s="61"/>
      <c r="O172" s="61"/>
      <c r="P172" s="62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0">
        <v>985022</v>
      </c>
      <c r="AE172" s="138"/>
    </row>
    <row r="173" spans="1:31" s="313" customFormat="1" ht="39" x14ac:dyDescent="0.25">
      <c r="A173" s="160" t="s">
        <v>98</v>
      </c>
      <c r="B173" s="269" t="s">
        <v>410</v>
      </c>
      <c r="C173" s="188" t="s">
        <v>116</v>
      </c>
      <c r="D173" s="71">
        <v>2019</v>
      </c>
      <c r="E173" s="72">
        <v>2025</v>
      </c>
      <c r="F173" s="64">
        <v>5269254</v>
      </c>
      <c r="G173" s="61">
        <v>329580</v>
      </c>
      <c r="H173" s="61">
        <v>2004920</v>
      </c>
      <c r="I173" s="61">
        <v>1282920</v>
      </c>
      <c r="J173" s="61">
        <v>1282920</v>
      </c>
      <c r="K173" s="61"/>
      <c r="L173" s="61"/>
      <c r="M173" s="61"/>
      <c r="N173" s="61"/>
      <c r="O173" s="61"/>
      <c r="P173" s="62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0">
        <v>329580</v>
      </c>
      <c r="AE173" s="138"/>
    </row>
    <row r="174" spans="1:31" s="313" customFormat="1" ht="39" x14ac:dyDescent="0.25">
      <c r="A174" s="160" t="s">
        <v>99</v>
      </c>
      <c r="B174" s="269" t="s">
        <v>410</v>
      </c>
      <c r="C174" s="188" t="s">
        <v>117</v>
      </c>
      <c r="D174" s="71">
        <v>2019</v>
      </c>
      <c r="E174" s="72">
        <v>2025</v>
      </c>
      <c r="F174" s="64">
        <v>697729</v>
      </c>
      <c r="G174" s="61">
        <v>133000</v>
      </c>
      <c r="H174" s="61">
        <v>153270</v>
      </c>
      <c r="I174" s="61">
        <v>107770</v>
      </c>
      <c r="J174" s="61">
        <v>107770</v>
      </c>
      <c r="K174" s="61"/>
      <c r="L174" s="61"/>
      <c r="M174" s="61"/>
      <c r="N174" s="61"/>
      <c r="O174" s="61"/>
      <c r="P174" s="62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0">
        <v>434249</v>
      </c>
      <c r="AE174" s="138"/>
    </row>
    <row r="175" spans="1:31" s="313" customFormat="1" ht="58.5" x14ac:dyDescent="0.25">
      <c r="A175" s="160" t="s">
        <v>585</v>
      </c>
      <c r="B175" s="269" t="s">
        <v>410</v>
      </c>
      <c r="C175" s="188" t="s">
        <v>426</v>
      </c>
      <c r="D175" s="71">
        <v>2019</v>
      </c>
      <c r="E175" s="72">
        <v>2025</v>
      </c>
      <c r="F175" s="64">
        <v>380251</v>
      </c>
      <c r="G175" s="61">
        <v>54000</v>
      </c>
      <c r="H175" s="61">
        <v>77000</v>
      </c>
      <c r="I175" s="61">
        <v>54000</v>
      </c>
      <c r="J175" s="61">
        <v>54000</v>
      </c>
      <c r="K175" s="61"/>
      <c r="L175" s="61"/>
      <c r="M175" s="61"/>
      <c r="N175" s="61"/>
      <c r="O175" s="61"/>
      <c r="P175" s="62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0">
        <v>185000</v>
      </c>
      <c r="AE175" s="138"/>
    </row>
    <row r="176" spans="1:31" s="313" customFormat="1" ht="58.5" x14ac:dyDescent="0.25">
      <c r="A176" s="160" t="s">
        <v>100</v>
      </c>
      <c r="B176" s="269" t="s">
        <v>410</v>
      </c>
      <c r="C176" s="188" t="s">
        <v>427</v>
      </c>
      <c r="D176" s="71">
        <v>2019</v>
      </c>
      <c r="E176" s="72">
        <v>2025</v>
      </c>
      <c r="F176" s="64">
        <v>577891</v>
      </c>
      <c r="G176" s="61">
        <v>54000</v>
      </c>
      <c r="H176" s="61">
        <v>157880</v>
      </c>
      <c r="I176" s="61">
        <v>112380</v>
      </c>
      <c r="J176" s="61">
        <v>112380</v>
      </c>
      <c r="K176" s="61"/>
      <c r="L176" s="61"/>
      <c r="M176" s="61"/>
      <c r="N176" s="61"/>
      <c r="O176" s="61"/>
      <c r="P176" s="62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0"/>
      <c r="AE176" s="138"/>
    </row>
    <row r="177" spans="1:31" s="313" customFormat="1" ht="51" x14ac:dyDescent="0.25">
      <c r="A177" s="160" t="s">
        <v>101</v>
      </c>
      <c r="B177" s="269" t="s">
        <v>421</v>
      </c>
      <c r="C177" s="188" t="s">
        <v>422</v>
      </c>
      <c r="D177" s="71">
        <v>2019</v>
      </c>
      <c r="E177" s="72">
        <v>2024</v>
      </c>
      <c r="F177" s="64">
        <v>2648880</v>
      </c>
      <c r="G177" s="61">
        <v>499880</v>
      </c>
      <c r="H177" s="61">
        <v>600000</v>
      </c>
      <c r="I177" s="61">
        <v>600000</v>
      </c>
      <c r="J177" s="61"/>
      <c r="K177" s="61"/>
      <c r="L177" s="61"/>
      <c r="M177" s="61"/>
      <c r="N177" s="61"/>
      <c r="O177" s="61"/>
      <c r="P177" s="62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0">
        <v>1650000</v>
      </c>
      <c r="AE177" s="138"/>
    </row>
    <row r="178" spans="1:31" s="313" customFormat="1" ht="82.5" x14ac:dyDescent="0.25">
      <c r="A178" s="160" t="s">
        <v>438</v>
      </c>
      <c r="B178" s="269" t="s">
        <v>898</v>
      </c>
      <c r="C178" s="188" t="s">
        <v>482</v>
      </c>
      <c r="D178" s="71">
        <v>2019</v>
      </c>
      <c r="E178" s="72">
        <v>2025</v>
      </c>
      <c r="F178" s="64">
        <v>22712160</v>
      </c>
      <c r="G178" s="61">
        <v>3100000</v>
      </c>
      <c r="H178" s="61">
        <v>3400000</v>
      </c>
      <c r="I178" s="61">
        <v>3400000</v>
      </c>
      <c r="J178" s="61">
        <v>3400000</v>
      </c>
      <c r="K178" s="61"/>
      <c r="L178" s="61"/>
      <c r="M178" s="61"/>
      <c r="N178" s="61"/>
      <c r="O178" s="61"/>
      <c r="P178" s="62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0">
        <v>13116819</v>
      </c>
      <c r="AE178" s="138"/>
    </row>
    <row r="179" spans="1:31" s="313" customFormat="1" ht="51" x14ac:dyDescent="0.25">
      <c r="A179" s="160" t="s">
        <v>439</v>
      </c>
      <c r="B179" s="269" t="s">
        <v>1185</v>
      </c>
      <c r="C179" s="188" t="s">
        <v>482</v>
      </c>
      <c r="D179" s="71">
        <v>2019</v>
      </c>
      <c r="E179" s="72">
        <v>2026</v>
      </c>
      <c r="F179" s="64">
        <v>63221000</v>
      </c>
      <c r="G179" s="61">
        <v>2585000</v>
      </c>
      <c r="H179" s="61">
        <v>12659000</v>
      </c>
      <c r="I179" s="61">
        <v>13159000</v>
      </c>
      <c r="J179" s="61">
        <v>13509000</v>
      </c>
      <c r="K179" s="61">
        <v>13709000</v>
      </c>
      <c r="L179" s="61"/>
      <c r="M179" s="61"/>
      <c r="N179" s="61"/>
      <c r="O179" s="61"/>
      <c r="P179" s="62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0">
        <v>55221000</v>
      </c>
      <c r="AE179" s="138"/>
    </row>
    <row r="180" spans="1:31" s="313" customFormat="1" ht="86.25" x14ac:dyDescent="0.25">
      <c r="A180" s="160" t="s">
        <v>102</v>
      </c>
      <c r="B180" s="269" t="s">
        <v>417</v>
      </c>
      <c r="C180" s="188" t="s">
        <v>118</v>
      </c>
      <c r="D180" s="71">
        <v>2019</v>
      </c>
      <c r="E180" s="72">
        <v>2025</v>
      </c>
      <c r="F180" s="64">
        <v>268494375</v>
      </c>
      <c r="G180" s="61">
        <v>57160791</v>
      </c>
      <c r="H180" s="61">
        <v>36719534</v>
      </c>
      <c r="I180" s="61">
        <v>18586100</v>
      </c>
      <c r="J180" s="61">
        <v>16114100</v>
      </c>
      <c r="K180" s="61"/>
      <c r="L180" s="61"/>
      <c r="M180" s="61"/>
      <c r="N180" s="61"/>
      <c r="O180" s="61"/>
      <c r="P180" s="62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0">
        <v>72538275</v>
      </c>
      <c r="AE180" s="138"/>
    </row>
    <row r="181" spans="1:31" s="313" customFormat="1" ht="66.75" x14ac:dyDescent="0.25">
      <c r="A181" s="160" t="s">
        <v>586</v>
      </c>
      <c r="B181" s="269" t="s">
        <v>416</v>
      </c>
      <c r="C181" s="188" t="s">
        <v>118</v>
      </c>
      <c r="D181" s="71">
        <v>2019</v>
      </c>
      <c r="E181" s="72">
        <v>2025</v>
      </c>
      <c r="F181" s="64">
        <v>778319</v>
      </c>
      <c r="G181" s="61">
        <v>245049</v>
      </c>
      <c r="H181" s="61">
        <v>145500</v>
      </c>
      <c r="I181" s="61">
        <v>9500</v>
      </c>
      <c r="J181" s="61">
        <v>2000</v>
      </c>
      <c r="K181" s="61"/>
      <c r="L181" s="61"/>
      <c r="M181" s="61"/>
      <c r="N181" s="61"/>
      <c r="O181" s="61"/>
      <c r="P181" s="62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0">
        <v>298952</v>
      </c>
      <c r="AE181" s="138"/>
    </row>
    <row r="182" spans="1:31" s="313" customFormat="1" ht="39" x14ac:dyDescent="0.25">
      <c r="A182" s="160" t="s">
        <v>587</v>
      </c>
      <c r="B182" s="269" t="s">
        <v>415</v>
      </c>
      <c r="C182" s="188" t="s">
        <v>408</v>
      </c>
      <c r="D182" s="71">
        <v>2019</v>
      </c>
      <c r="E182" s="72">
        <v>2026</v>
      </c>
      <c r="F182" s="64">
        <v>6550320</v>
      </c>
      <c r="G182" s="61">
        <v>1634600</v>
      </c>
      <c r="H182" s="61">
        <v>500000</v>
      </c>
      <c r="I182" s="61">
        <v>500000</v>
      </c>
      <c r="J182" s="61">
        <v>500000</v>
      </c>
      <c r="K182" s="61">
        <v>500000</v>
      </c>
      <c r="L182" s="61"/>
      <c r="M182" s="61"/>
      <c r="N182" s="61"/>
      <c r="O182" s="61"/>
      <c r="P182" s="62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0">
        <v>3281840</v>
      </c>
      <c r="AE182" s="138"/>
    </row>
    <row r="183" spans="1:31" s="313" customFormat="1" ht="70.5" x14ac:dyDescent="0.25">
      <c r="A183" s="160" t="s">
        <v>103</v>
      </c>
      <c r="B183" s="269" t="s">
        <v>1064</v>
      </c>
      <c r="C183" s="188" t="s">
        <v>116</v>
      </c>
      <c r="D183" s="71">
        <v>2019</v>
      </c>
      <c r="E183" s="72">
        <v>2026</v>
      </c>
      <c r="F183" s="64">
        <v>56923090</v>
      </c>
      <c r="G183" s="61">
        <v>5623900</v>
      </c>
      <c r="H183" s="61">
        <v>20818900</v>
      </c>
      <c r="I183" s="61">
        <v>4338800</v>
      </c>
      <c r="J183" s="61">
        <v>938800</v>
      </c>
      <c r="K183" s="61">
        <v>958700</v>
      </c>
      <c r="L183" s="61"/>
      <c r="M183" s="61"/>
      <c r="N183" s="61"/>
      <c r="O183" s="61"/>
      <c r="P183" s="62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0">
        <v>37555328</v>
      </c>
      <c r="AE183" s="138"/>
    </row>
    <row r="184" spans="1:31" s="313" customFormat="1" ht="66.75" x14ac:dyDescent="0.25">
      <c r="A184" s="160" t="s">
        <v>104</v>
      </c>
      <c r="B184" s="269" t="s">
        <v>773</v>
      </c>
      <c r="C184" s="188" t="s">
        <v>116</v>
      </c>
      <c r="D184" s="71">
        <v>2016</v>
      </c>
      <c r="E184" s="72">
        <v>2026</v>
      </c>
      <c r="F184" s="64">
        <v>81552996</v>
      </c>
      <c r="G184" s="61">
        <v>9410000</v>
      </c>
      <c r="H184" s="61">
        <v>10635000</v>
      </c>
      <c r="I184" s="61">
        <v>12285000</v>
      </c>
      <c r="J184" s="61">
        <v>11260000</v>
      </c>
      <c r="K184" s="61">
        <v>11485000</v>
      </c>
      <c r="L184" s="61"/>
      <c r="M184" s="61"/>
      <c r="N184" s="61"/>
      <c r="O184" s="61"/>
      <c r="P184" s="62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0">
        <v>30650000</v>
      </c>
      <c r="AE184" s="138"/>
    </row>
    <row r="185" spans="1:31" s="313" customFormat="1" ht="39" x14ac:dyDescent="0.25">
      <c r="A185" s="160" t="s">
        <v>105</v>
      </c>
      <c r="B185" s="269" t="s">
        <v>561</v>
      </c>
      <c r="C185" s="188" t="s">
        <v>419</v>
      </c>
      <c r="D185" s="71">
        <v>2019</v>
      </c>
      <c r="E185" s="72">
        <v>2025</v>
      </c>
      <c r="F185" s="64">
        <v>49139547</v>
      </c>
      <c r="G185" s="61">
        <v>1490360</v>
      </c>
      <c r="H185" s="61">
        <v>17924912</v>
      </c>
      <c r="I185" s="61">
        <v>18630000</v>
      </c>
      <c r="J185" s="61">
        <v>9288000</v>
      </c>
      <c r="K185" s="61"/>
      <c r="L185" s="61"/>
      <c r="M185" s="61"/>
      <c r="N185" s="61"/>
      <c r="O185" s="61"/>
      <c r="P185" s="62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0">
        <v>47258572</v>
      </c>
      <c r="AE185" s="138"/>
    </row>
    <row r="186" spans="1:31" s="313" customFormat="1" ht="102" x14ac:dyDescent="0.25">
      <c r="A186" s="160" t="s">
        <v>106</v>
      </c>
      <c r="B186" s="269" t="s">
        <v>932</v>
      </c>
      <c r="C186" s="188" t="s">
        <v>489</v>
      </c>
      <c r="D186" s="71">
        <v>2019</v>
      </c>
      <c r="E186" s="72">
        <v>2025</v>
      </c>
      <c r="F186" s="64">
        <v>4122000</v>
      </c>
      <c r="G186" s="61">
        <v>360200</v>
      </c>
      <c r="H186" s="61">
        <v>360200</v>
      </c>
      <c r="I186" s="61">
        <v>360200</v>
      </c>
      <c r="J186" s="61">
        <v>360200</v>
      </c>
      <c r="K186" s="61"/>
      <c r="L186" s="61"/>
      <c r="M186" s="61"/>
      <c r="N186" s="61"/>
      <c r="O186" s="61"/>
      <c r="P186" s="62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0">
        <v>1440800</v>
      </c>
      <c r="AE186" s="138"/>
    </row>
    <row r="187" spans="1:31" s="313" customFormat="1" ht="51" x14ac:dyDescent="0.25">
      <c r="A187" s="160" t="s">
        <v>107</v>
      </c>
      <c r="B187" s="269" t="s">
        <v>549</v>
      </c>
      <c r="C187" s="188" t="s">
        <v>487</v>
      </c>
      <c r="D187" s="71">
        <v>2020</v>
      </c>
      <c r="E187" s="72">
        <v>2023</v>
      </c>
      <c r="F187" s="64">
        <v>2843000</v>
      </c>
      <c r="G187" s="61">
        <v>308300</v>
      </c>
      <c r="H187" s="61">
        <v>956700</v>
      </c>
      <c r="I187" s="61"/>
      <c r="J187" s="61"/>
      <c r="K187" s="61"/>
      <c r="L187" s="61"/>
      <c r="M187" s="61"/>
      <c r="N187" s="61"/>
      <c r="O187" s="61"/>
      <c r="P187" s="62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0">
        <v>1158900</v>
      </c>
      <c r="AE187" s="138"/>
    </row>
    <row r="188" spans="1:31" s="313" customFormat="1" ht="51" x14ac:dyDescent="0.25">
      <c r="A188" s="160" t="s">
        <v>934</v>
      </c>
      <c r="B188" s="269" t="s">
        <v>550</v>
      </c>
      <c r="C188" s="188" t="s">
        <v>551</v>
      </c>
      <c r="D188" s="71">
        <v>2020</v>
      </c>
      <c r="E188" s="72">
        <v>2031</v>
      </c>
      <c r="F188" s="64">
        <v>9010000</v>
      </c>
      <c r="G188" s="61">
        <v>10000</v>
      </c>
      <c r="H188" s="61">
        <v>1000000</v>
      </c>
      <c r="I188" s="61">
        <v>1000000</v>
      </c>
      <c r="J188" s="61">
        <v>1000000</v>
      </c>
      <c r="K188" s="61">
        <v>1000000</v>
      </c>
      <c r="L188" s="61">
        <v>1000000</v>
      </c>
      <c r="M188" s="61">
        <v>1000000</v>
      </c>
      <c r="N188" s="61">
        <v>1000000</v>
      </c>
      <c r="O188" s="61">
        <v>1000000</v>
      </c>
      <c r="P188" s="61">
        <v>1000000</v>
      </c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0">
        <v>9010000</v>
      </c>
      <c r="AE188" s="138"/>
    </row>
    <row r="189" spans="1:31" s="313" customFormat="1" ht="51" x14ac:dyDescent="0.25">
      <c r="A189" s="160" t="s">
        <v>440</v>
      </c>
      <c r="B189" s="269" t="s">
        <v>779</v>
      </c>
      <c r="C189" s="188" t="s">
        <v>483</v>
      </c>
      <c r="D189" s="71">
        <v>2020</v>
      </c>
      <c r="E189" s="72">
        <v>2024</v>
      </c>
      <c r="F189" s="64">
        <v>810000</v>
      </c>
      <c r="G189" s="61">
        <v>120000</v>
      </c>
      <c r="H189" s="61">
        <v>50000</v>
      </c>
      <c r="I189" s="61">
        <v>150000</v>
      </c>
      <c r="J189" s="61"/>
      <c r="K189" s="61"/>
      <c r="L189" s="61"/>
      <c r="M189" s="61"/>
      <c r="N189" s="61"/>
      <c r="O189" s="61"/>
      <c r="P189" s="62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0">
        <v>320000</v>
      </c>
      <c r="AE189" s="138"/>
    </row>
    <row r="190" spans="1:31" s="313" customFormat="1" ht="51" x14ac:dyDescent="0.25">
      <c r="A190" s="160" t="s">
        <v>108</v>
      </c>
      <c r="B190" s="269" t="s">
        <v>563</v>
      </c>
      <c r="C190" s="188" t="s">
        <v>419</v>
      </c>
      <c r="D190" s="71">
        <v>2020</v>
      </c>
      <c r="E190" s="72">
        <v>2024</v>
      </c>
      <c r="F190" s="64">
        <v>20555324</v>
      </c>
      <c r="G190" s="61">
        <v>6000500</v>
      </c>
      <c r="H190" s="61">
        <v>7763000</v>
      </c>
      <c r="I190" s="61">
        <v>6258000</v>
      </c>
      <c r="J190" s="61"/>
      <c r="K190" s="61"/>
      <c r="L190" s="61"/>
      <c r="M190" s="61"/>
      <c r="N190" s="61"/>
      <c r="O190" s="61"/>
      <c r="P190" s="62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0">
        <v>20021500</v>
      </c>
      <c r="AE190" s="138"/>
    </row>
    <row r="191" spans="1:31" s="313" customFormat="1" ht="78" x14ac:dyDescent="0.25">
      <c r="A191" s="160" t="s">
        <v>935</v>
      </c>
      <c r="B191" s="269" t="s">
        <v>891</v>
      </c>
      <c r="C191" s="188" t="s">
        <v>481</v>
      </c>
      <c r="D191" s="71">
        <v>2019</v>
      </c>
      <c r="E191" s="72">
        <v>2025</v>
      </c>
      <c r="F191" s="64">
        <v>981160</v>
      </c>
      <c r="G191" s="61">
        <v>480500</v>
      </c>
      <c r="H191" s="61">
        <v>350250</v>
      </c>
      <c r="I191" s="61">
        <v>250</v>
      </c>
      <c r="J191" s="61">
        <v>250</v>
      </c>
      <c r="K191" s="61"/>
      <c r="L191" s="61"/>
      <c r="M191" s="61"/>
      <c r="N191" s="61"/>
      <c r="O191" s="61"/>
      <c r="P191" s="62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0">
        <v>597000</v>
      </c>
      <c r="AE191" s="138"/>
    </row>
    <row r="192" spans="1:31" s="313" customFormat="1" ht="66.75" x14ac:dyDescent="0.25">
      <c r="A192" s="160" t="s">
        <v>109</v>
      </c>
      <c r="B192" s="269" t="s">
        <v>774</v>
      </c>
      <c r="C192" s="188" t="s">
        <v>1156</v>
      </c>
      <c r="D192" s="71">
        <v>2020</v>
      </c>
      <c r="E192" s="72">
        <v>2023</v>
      </c>
      <c r="F192" s="64">
        <v>0</v>
      </c>
      <c r="G192" s="61">
        <v>0</v>
      </c>
      <c r="H192" s="61">
        <v>0</v>
      </c>
      <c r="I192" s="61"/>
      <c r="J192" s="61"/>
      <c r="K192" s="61"/>
      <c r="L192" s="61"/>
      <c r="M192" s="61"/>
      <c r="N192" s="61"/>
      <c r="O192" s="61"/>
      <c r="P192" s="62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0">
        <v>0</v>
      </c>
      <c r="AE192" s="138"/>
    </row>
    <row r="193" spans="1:31" s="313" customFormat="1" ht="39" x14ac:dyDescent="0.25">
      <c r="A193" s="160" t="s">
        <v>110</v>
      </c>
      <c r="B193" s="269" t="s">
        <v>752</v>
      </c>
      <c r="C193" s="32" t="s">
        <v>119</v>
      </c>
      <c r="D193" s="71">
        <v>2020</v>
      </c>
      <c r="E193" s="72">
        <v>2025</v>
      </c>
      <c r="F193" s="64">
        <v>135000</v>
      </c>
      <c r="G193" s="61">
        <v>20000</v>
      </c>
      <c r="H193" s="61">
        <v>25000</v>
      </c>
      <c r="I193" s="61">
        <v>25000</v>
      </c>
      <c r="J193" s="61">
        <v>25000</v>
      </c>
      <c r="K193" s="61"/>
      <c r="L193" s="61"/>
      <c r="M193" s="61"/>
      <c r="N193" s="61"/>
      <c r="O193" s="61"/>
      <c r="P193" s="62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0">
        <v>75000</v>
      </c>
      <c r="AE193" s="138"/>
    </row>
    <row r="194" spans="1:31" s="313" customFormat="1" ht="39" x14ac:dyDescent="0.25">
      <c r="A194" s="160" t="s">
        <v>386</v>
      </c>
      <c r="B194" s="269" t="s">
        <v>763</v>
      </c>
      <c r="C194" s="188" t="s">
        <v>419</v>
      </c>
      <c r="D194" s="71">
        <v>2020</v>
      </c>
      <c r="E194" s="72">
        <v>2026</v>
      </c>
      <c r="F194" s="64">
        <v>3782948</v>
      </c>
      <c r="G194" s="61">
        <v>1161178</v>
      </c>
      <c r="H194" s="61">
        <v>248450</v>
      </c>
      <c r="I194" s="61">
        <v>285280</v>
      </c>
      <c r="J194" s="61">
        <v>284600</v>
      </c>
      <c r="K194" s="61">
        <v>299700</v>
      </c>
      <c r="L194" s="61"/>
      <c r="M194" s="61"/>
      <c r="N194" s="61"/>
      <c r="O194" s="61"/>
      <c r="P194" s="62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0">
        <v>2123490</v>
      </c>
      <c r="AE194" s="138"/>
    </row>
    <row r="195" spans="1:31" s="313" customFormat="1" ht="39" x14ac:dyDescent="0.25">
      <c r="A195" s="160" t="s">
        <v>389</v>
      </c>
      <c r="B195" s="269" t="s">
        <v>778</v>
      </c>
      <c r="C195" s="188" t="s">
        <v>482</v>
      </c>
      <c r="D195" s="71">
        <v>2020</v>
      </c>
      <c r="E195" s="72">
        <v>2025</v>
      </c>
      <c r="F195" s="64">
        <v>800000</v>
      </c>
      <c r="G195" s="61">
        <v>100000</v>
      </c>
      <c r="H195" s="61">
        <v>100000</v>
      </c>
      <c r="I195" s="61">
        <v>100000</v>
      </c>
      <c r="J195" s="61">
        <v>100000</v>
      </c>
      <c r="K195" s="61"/>
      <c r="L195" s="61"/>
      <c r="M195" s="61"/>
      <c r="N195" s="61"/>
      <c r="O195" s="61"/>
      <c r="P195" s="62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0">
        <v>359477</v>
      </c>
      <c r="AE195" s="138"/>
    </row>
    <row r="196" spans="1:31" s="313" customFormat="1" ht="54.75" x14ac:dyDescent="0.25">
      <c r="A196" s="160" t="s">
        <v>936</v>
      </c>
      <c r="B196" s="269" t="s">
        <v>759</v>
      </c>
      <c r="C196" s="188" t="s">
        <v>482</v>
      </c>
      <c r="D196" s="71">
        <v>2020</v>
      </c>
      <c r="E196" s="72">
        <v>2024</v>
      </c>
      <c r="F196" s="64">
        <v>1187200</v>
      </c>
      <c r="G196" s="61">
        <v>309600</v>
      </c>
      <c r="H196" s="61">
        <v>309600</v>
      </c>
      <c r="I196" s="61">
        <v>258000</v>
      </c>
      <c r="J196" s="61"/>
      <c r="K196" s="61"/>
      <c r="L196" s="61"/>
      <c r="M196" s="61"/>
      <c r="N196" s="61"/>
      <c r="O196" s="61"/>
      <c r="P196" s="62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0">
        <v>335400</v>
      </c>
      <c r="AE196" s="138"/>
    </row>
    <row r="197" spans="1:31" s="313" customFormat="1" ht="51" x14ac:dyDescent="0.25">
      <c r="A197" s="160" t="s">
        <v>937</v>
      </c>
      <c r="B197" s="269" t="s">
        <v>766</v>
      </c>
      <c r="C197" s="188" t="s">
        <v>767</v>
      </c>
      <c r="D197" s="71">
        <v>2021</v>
      </c>
      <c r="E197" s="72">
        <v>2025</v>
      </c>
      <c r="F197" s="64">
        <v>24333476</v>
      </c>
      <c r="G197" s="61">
        <v>5298616</v>
      </c>
      <c r="H197" s="61">
        <v>4740949</v>
      </c>
      <c r="I197" s="61">
        <v>5833043</v>
      </c>
      <c r="J197" s="61">
        <v>5780000</v>
      </c>
      <c r="K197" s="61"/>
      <c r="L197" s="61"/>
      <c r="M197" s="61"/>
      <c r="N197" s="61"/>
      <c r="O197" s="61"/>
      <c r="P197" s="62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0">
        <v>14610000</v>
      </c>
      <c r="AE197" s="138"/>
    </row>
    <row r="198" spans="1:31" s="313" customFormat="1" ht="58.5" x14ac:dyDescent="0.25">
      <c r="A198" s="160" t="s">
        <v>441</v>
      </c>
      <c r="B198" s="269" t="s">
        <v>768</v>
      </c>
      <c r="C198" s="188" t="s">
        <v>769</v>
      </c>
      <c r="D198" s="71">
        <v>2020</v>
      </c>
      <c r="E198" s="72">
        <v>2023</v>
      </c>
      <c r="F198" s="64">
        <v>27000</v>
      </c>
      <c r="G198" s="61">
        <v>9000</v>
      </c>
      <c r="H198" s="61">
        <v>9000</v>
      </c>
      <c r="I198" s="61"/>
      <c r="J198" s="61"/>
      <c r="K198" s="61"/>
      <c r="L198" s="61"/>
      <c r="M198" s="61"/>
      <c r="N198" s="61"/>
      <c r="O198" s="61"/>
      <c r="P198" s="62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0"/>
      <c r="AE198" s="138"/>
    </row>
    <row r="199" spans="1:31" s="313" customFormat="1" ht="58.5" x14ac:dyDescent="0.25">
      <c r="A199" s="160" t="s">
        <v>401</v>
      </c>
      <c r="B199" s="269" t="s">
        <v>770</v>
      </c>
      <c r="C199" s="188" t="s">
        <v>769</v>
      </c>
      <c r="D199" s="71">
        <v>2020</v>
      </c>
      <c r="E199" s="72">
        <v>2023</v>
      </c>
      <c r="F199" s="64">
        <v>60000</v>
      </c>
      <c r="G199" s="61">
        <v>20000</v>
      </c>
      <c r="H199" s="61">
        <v>20000</v>
      </c>
      <c r="I199" s="61"/>
      <c r="J199" s="61"/>
      <c r="K199" s="61"/>
      <c r="L199" s="61"/>
      <c r="M199" s="61"/>
      <c r="N199" s="61"/>
      <c r="O199" s="61"/>
      <c r="P199" s="62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0"/>
      <c r="AE199" s="138"/>
    </row>
    <row r="200" spans="1:31" s="313" customFormat="1" ht="58.5" x14ac:dyDescent="0.25">
      <c r="A200" s="160" t="s">
        <v>402</v>
      </c>
      <c r="B200" s="269" t="s">
        <v>771</v>
      </c>
      <c r="C200" s="188" t="s">
        <v>489</v>
      </c>
      <c r="D200" s="71">
        <v>2015</v>
      </c>
      <c r="E200" s="72">
        <v>2023</v>
      </c>
      <c r="F200" s="64">
        <v>3472000</v>
      </c>
      <c r="G200" s="61">
        <v>1518000</v>
      </c>
      <c r="H200" s="61">
        <v>500000</v>
      </c>
      <c r="I200" s="61"/>
      <c r="J200" s="61"/>
      <c r="K200" s="61"/>
      <c r="L200" s="61"/>
      <c r="M200" s="61"/>
      <c r="N200" s="61"/>
      <c r="O200" s="61"/>
      <c r="P200" s="62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0">
        <v>2018000</v>
      </c>
      <c r="AE200" s="138"/>
    </row>
    <row r="201" spans="1:31" s="313" customFormat="1" ht="66.75" x14ac:dyDescent="0.25">
      <c r="A201" s="160" t="s">
        <v>403</v>
      </c>
      <c r="B201" s="269" t="s">
        <v>772</v>
      </c>
      <c r="C201" s="188" t="s">
        <v>489</v>
      </c>
      <c r="D201" s="71">
        <v>2021</v>
      </c>
      <c r="E201" s="72">
        <v>2022</v>
      </c>
      <c r="F201" s="64">
        <v>902000</v>
      </c>
      <c r="G201" s="61">
        <v>302000</v>
      </c>
      <c r="H201" s="61">
        <v>0</v>
      </c>
      <c r="I201" s="61">
        <v>0</v>
      </c>
      <c r="J201" s="61">
        <v>0</v>
      </c>
      <c r="K201" s="61"/>
      <c r="L201" s="61"/>
      <c r="M201" s="61"/>
      <c r="N201" s="61"/>
      <c r="O201" s="61"/>
      <c r="P201" s="62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0">
        <v>302000</v>
      </c>
      <c r="AE201" s="138"/>
    </row>
    <row r="202" spans="1:31" s="313" customFormat="1" ht="82.5" x14ac:dyDescent="0.25">
      <c r="A202" s="160" t="s">
        <v>442</v>
      </c>
      <c r="B202" s="269" t="s">
        <v>776</v>
      </c>
      <c r="C202" s="188" t="s">
        <v>482</v>
      </c>
      <c r="D202" s="71">
        <v>2015</v>
      </c>
      <c r="E202" s="72">
        <v>2025</v>
      </c>
      <c r="F202" s="64">
        <v>12650000</v>
      </c>
      <c r="G202" s="61">
        <v>1525000</v>
      </c>
      <c r="H202" s="61">
        <v>1900000</v>
      </c>
      <c r="I202" s="61">
        <v>2000000</v>
      </c>
      <c r="J202" s="61">
        <v>2000000</v>
      </c>
      <c r="K202" s="61"/>
      <c r="L202" s="61"/>
      <c r="M202" s="61"/>
      <c r="N202" s="61"/>
      <c r="O202" s="61"/>
      <c r="P202" s="62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0">
        <v>6925000</v>
      </c>
      <c r="AE202" s="138"/>
    </row>
    <row r="203" spans="1:31" s="313" customFormat="1" ht="66.75" x14ac:dyDescent="0.25">
      <c r="A203" s="160" t="s">
        <v>443</v>
      </c>
      <c r="B203" s="269" t="s">
        <v>777</v>
      </c>
      <c r="C203" s="188" t="s">
        <v>482</v>
      </c>
      <c r="D203" s="71">
        <v>2018</v>
      </c>
      <c r="E203" s="72">
        <v>2026</v>
      </c>
      <c r="F203" s="64">
        <v>18060000</v>
      </c>
      <c r="G203" s="61">
        <v>3000000</v>
      </c>
      <c r="H203" s="61">
        <v>3000000</v>
      </c>
      <c r="I203" s="61">
        <v>3000000</v>
      </c>
      <c r="J203" s="61">
        <v>3000000</v>
      </c>
      <c r="K203" s="61">
        <v>3000000</v>
      </c>
      <c r="L203" s="61"/>
      <c r="M203" s="61"/>
      <c r="N203" s="61"/>
      <c r="O203" s="61"/>
      <c r="P203" s="62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0">
        <v>12063200</v>
      </c>
      <c r="AE203" s="138"/>
    </row>
    <row r="204" spans="1:31" s="313" customFormat="1" ht="58.5" x14ac:dyDescent="0.25">
      <c r="A204" s="160" t="s">
        <v>444</v>
      </c>
      <c r="B204" s="269" t="s">
        <v>784</v>
      </c>
      <c r="C204" s="188" t="s">
        <v>659</v>
      </c>
      <c r="D204" s="71">
        <v>2021</v>
      </c>
      <c r="E204" s="72">
        <v>2024</v>
      </c>
      <c r="F204" s="64">
        <v>47340</v>
      </c>
      <c r="G204" s="61">
        <v>13740</v>
      </c>
      <c r="H204" s="61">
        <v>18500</v>
      </c>
      <c r="I204" s="61">
        <v>5100</v>
      </c>
      <c r="J204" s="61"/>
      <c r="K204" s="61"/>
      <c r="L204" s="61"/>
      <c r="M204" s="61"/>
      <c r="N204" s="61"/>
      <c r="O204" s="61"/>
      <c r="P204" s="62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0">
        <v>19340</v>
      </c>
      <c r="AE204" s="138"/>
    </row>
    <row r="205" spans="1:31" s="313" customFormat="1" ht="39" x14ac:dyDescent="0.25">
      <c r="A205" s="160" t="s">
        <v>445</v>
      </c>
      <c r="B205" s="322" t="s">
        <v>866</v>
      </c>
      <c r="C205" s="188" t="s">
        <v>119</v>
      </c>
      <c r="D205" s="71">
        <v>2020</v>
      </c>
      <c r="E205" s="72">
        <v>2022</v>
      </c>
      <c r="F205" s="64">
        <v>256000</v>
      </c>
      <c r="G205" s="61">
        <v>31000</v>
      </c>
      <c r="H205" s="61"/>
      <c r="I205" s="61"/>
      <c r="J205" s="61"/>
      <c r="K205" s="61"/>
      <c r="L205" s="61"/>
      <c r="M205" s="61"/>
      <c r="N205" s="61"/>
      <c r="O205" s="61"/>
      <c r="P205" s="62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0"/>
      <c r="AE205" s="138"/>
    </row>
    <row r="206" spans="1:31" s="313" customFormat="1" ht="51" x14ac:dyDescent="0.25">
      <c r="A206" s="160" t="s">
        <v>446</v>
      </c>
      <c r="B206" s="269" t="s">
        <v>780</v>
      </c>
      <c r="C206" s="188" t="s">
        <v>409</v>
      </c>
      <c r="D206" s="71">
        <v>2021</v>
      </c>
      <c r="E206" s="72">
        <v>2026</v>
      </c>
      <c r="F206" s="64">
        <v>150628537</v>
      </c>
      <c r="G206" s="61">
        <v>6119000</v>
      </c>
      <c r="H206" s="61">
        <v>6473900</v>
      </c>
      <c r="I206" s="61">
        <v>5343400</v>
      </c>
      <c r="J206" s="61">
        <v>1009600</v>
      </c>
      <c r="K206" s="61">
        <v>100000</v>
      </c>
      <c r="L206" s="61"/>
      <c r="M206" s="61"/>
      <c r="N206" s="61"/>
      <c r="O206" s="61"/>
      <c r="P206" s="62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0">
        <v>14592550</v>
      </c>
      <c r="AE206" s="138"/>
    </row>
    <row r="207" spans="1:31" s="313" customFormat="1" ht="35.25" x14ac:dyDescent="0.25">
      <c r="A207" s="160" t="s">
        <v>447</v>
      </c>
      <c r="B207" s="269" t="s">
        <v>782</v>
      </c>
      <c r="C207" s="188" t="s">
        <v>405</v>
      </c>
      <c r="D207" s="71">
        <v>2021</v>
      </c>
      <c r="E207" s="72">
        <v>2024</v>
      </c>
      <c r="F207" s="64">
        <v>2623500</v>
      </c>
      <c r="G207" s="61">
        <v>365000</v>
      </c>
      <c r="H207" s="61">
        <v>900000</v>
      </c>
      <c r="I207" s="61">
        <v>1000000</v>
      </c>
      <c r="J207" s="61"/>
      <c r="K207" s="61"/>
      <c r="L207" s="61"/>
      <c r="M207" s="61"/>
      <c r="N207" s="61"/>
      <c r="O207" s="61"/>
      <c r="P207" s="62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0">
        <v>2215370</v>
      </c>
      <c r="AE207" s="138"/>
    </row>
    <row r="208" spans="1:31" s="313" customFormat="1" ht="51" x14ac:dyDescent="0.25">
      <c r="A208" s="160" t="s">
        <v>448</v>
      </c>
      <c r="B208" s="269" t="s">
        <v>1278</v>
      </c>
      <c r="C208" s="188" t="s">
        <v>820</v>
      </c>
      <c r="D208" s="71">
        <v>2021</v>
      </c>
      <c r="E208" s="72">
        <v>2029</v>
      </c>
      <c r="F208" s="64">
        <v>115000</v>
      </c>
      <c r="G208" s="61">
        <v>12500</v>
      </c>
      <c r="H208" s="61">
        <v>13000</v>
      </c>
      <c r="I208" s="61">
        <v>13000</v>
      </c>
      <c r="J208" s="61">
        <v>13000</v>
      </c>
      <c r="K208" s="61">
        <v>13000</v>
      </c>
      <c r="L208" s="61">
        <v>13000</v>
      </c>
      <c r="M208" s="61">
        <v>13000</v>
      </c>
      <c r="N208" s="61">
        <v>13000</v>
      </c>
      <c r="O208" s="61"/>
      <c r="P208" s="62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0"/>
      <c r="AE208" s="138"/>
    </row>
    <row r="209" spans="1:31" s="313" customFormat="1" ht="35.25" x14ac:dyDescent="0.25">
      <c r="A209" s="160" t="s">
        <v>449</v>
      </c>
      <c r="B209" s="269" t="s">
        <v>887</v>
      </c>
      <c r="C209" s="188" t="s">
        <v>405</v>
      </c>
      <c r="D209" s="71">
        <v>2021</v>
      </c>
      <c r="E209" s="72">
        <v>2023</v>
      </c>
      <c r="F209" s="64">
        <v>1429000</v>
      </c>
      <c r="G209" s="61">
        <v>134000</v>
      </c>
      <c r="H209" s="61">
        <v>500000</v>
      </c>
      <c r="I209" s="61"/>
      <c r="J209" s="61"/>
      <c r="K209" s="61"/>
      <c r="L209" s="61"/>
      <c r="M209" s="61"/>
      <c r="N209" s="61"/>
      <c r="O209" s="61"/>
      <c r="P209" s="62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0">
        <v>629677</v>
      </c>
      <c r="AE209" s="138"/>
    </row>
    <row r="210" spans="1:31" s="313" customFormat="1" ht="39" x14ac:dyDescent="0.25">
      <c r="A210" s="160" t="s">
        <v>450</v>
      </c>
      <c r="B210" s="269" t="s">
        <v>897</v>
      </c>
      <c r="C210" s="188" t="s">
        <v>485</v>
      </c>
      <c r="D210" s="71">
        <v>2021</v>
      </c>
      <c r="E210" s="72">
        <v>2022</v>
      </c>
      <c r="F210" s="64">
        <v>50000</v>
      </c>
      <c r="G210" s="61">
        <v>50000</v>
      </c>
      <c r="H210" s="61"/>
      <c r="I210" s="61"/>
      <c r="J210" s="61"/>
      <c r="K210" s="61"/>
      <c r="L210" s="61"/>
      <c r="M210" s="61"/>
      <c r="N210" s="61"/>
      <c r="O210" s="61"/>
      <c r="P210" s="62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0">
        <v>50000</v>
      </c>
      <c r="AE210" s="138"/>
    </row>
    <row r="211" spans="1:31" s="313" customFormat="1" ht="39" x14ac:dyDescent="0.25">
      <c r="A211" s="160" t="s">
        <v>451</v>
      </c>
      <c r="B211" s="269" t="s">
        <v>900</v>
      </c>
      <c r="C211" s="188" t="s">
        <v>812</v>
      </c>
      <c r="D211" s="71">
        <v>2022</v>
      </c>
      <c r="E211" s="72">
        <v>2025</v>
      </c>
      <c r="F211" s="64">
        <v>197200</v>
      </c>
      <c r="G211" s="61">
        <v>12500</v>
      </c>
      <c r="H211" s="61">
        <v>76700</v>
      </c>
      <c r="I211" s="61">
        <v>54000</v>
      </c>
      <c r="J211" s="61">
        <v>54000</v>
      </c>
      <c r="K211" s="61"/>
      <c r="L211" s="61"/>
      <c r="M211" s="61"/>
      <c r="N211" s="61"/>
      <c r="O211" s="61"/>
      <c r="P211" s="62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0">
        <v>197200</v>
      </c>
      <c r="AE211" s="138"/>
    </row>
    <row r="212" spans="1:31" s="313" customFormat="1" ht="39" x14ac:dyDescent="0.25">
      <c r="A212" s="160" t="s">
        <v>544</v>
      </c>
      <c r="B212" s="269" t="s">
        <v>903</v>
      </c>
      <c r="C212" s="188" t="s">
        <v>119</v>
      </c>
      <c r="D212" s="71">
        <v>2022</v>
      </c>
      <c r="E212" s="72">
        <v>2024</v>
      </c>
      <c r="F212" s="64">
        <v>1012000</v>
      </c>
      <c r="G212" s="61">
        <v>312000</v>
      </c>
      <c r="H212" s="61">
        <v>400000</v>
      </c>
      <c r="I212" s="61">
        <v>300000</v>
      </c>
      <c r="J212" s="61"/>
      <c r="K212" s="61"/>
      <c r="L212" s="61"/>
      <c r="M212" s="61"/>
      <c r="N212" s="61"/>
      <c r="O212" s="61"/>
      <c r="P212" s="62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0">
        <v>1012000</v>
      </c>
      <c r="AE212" s="138"/>
    </row>
    <row r="213" spans="1:31" s="313" customFormat="1" ht="78" x14ac:dyDescent="0.25">
      <c r="A213" s="160" t="s">
        <v>545</v>
      </c>
      <c r="B213" s="269" t="s">
        <v>904</v>
      </c>
      <c r="C213" s="188" t="s">
        <v>481</v>
      </c>
      <c r="D213" s="71">
        <v>2022</v>
      </c>
      <c r="E213" s="72">
        <v>2023</v>
      </c>
      <c r="F213" s="64">
        <v>100000</v>
      </c>
      <c r="G213" s="61">
        <v>50000</v>
      </c>
      <c r="H213" s="61">
        <v>50000</v>
      </c>
      <c r="I213" s="61"/>
      <c r="J213" s="61"/>
      <c r="K213" s="61"/>
      <c r="L213" s="61"/>
      <c r="M213" s="61"/>
      <c r="N213" s="61"/>
      <c r="O213" s="61"/>
      <c r="P213" s="62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0">
        <v>100000</v>
      </c>
      <c r="AE213" s="138"/>
    </row>
    <row r="214" spans="1:31" s="313" customFormat="1" ht="39" x14ac:dyDescent="0.25">
      <c r="A214" s="160" t="s">
        <v>546</v>
      </c>
      <c r="B214" s="269" t="s">
        <v>900</v>
      </c>
      <c r="C214" s="188" t="s">
        <v>905</v>
      </c>
      <c r="D214" s="71">
        <v>2022</v>
      </c>
      <c r="E214" s="72">
        <v>2025</v>
      </c>
      <c r="F214" s="64">
        <v>518340</v>
      </c>
      <c r="G214" s="61">
        <v>0</v>
      </c>
      <c r="H214" s="61">
        <v>244780</v>
      </c>
      <c r="I214" s="61">
        <v>136780</v>
      </c>
      <c r="J214" s="61">
        <v>136780</v>
      </c>
      <c r="K214" s="61"/>
      <c r="L214" s="61"/>
      <c r="M214" s="61"/>
      <c r="N214" s="61"/>
      <c r="O214" s="61"/>
      <c r="P214" s="62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0">
        <v>518340</v>
      </c>
      <c r="AE214" s="138"/>
    </row>
    <row r="215" spans="1:31" s="313" customFormat="1" ht="58.5" x14ac:dyDescent="0.25">
      <c r="A215" s="160" t="s">
        <v>547</v>
      </c>
      <c r="B215" s="269" t="s">
        <v>900</v>
      </c>
      <c r="C215" s="188" t="s">
        <v>906</v>
      </c>
      <c r="D215" s="71">
        <v>2022</v>
      </c>
      <c r="E215" s="72">
        <v>2025</v>
      </c>
      <c r="F215" s="64">
        <v>0</v>
      </c>
      <c r="G215" s="61">
        <v>0</v>
      </c>
      <c r="H215" s="61">
        <v>0</v>
      </c>
      <c r="I215" s="61">
        <v>0</v>
      </c>
      <c r="J215" s="61">
        <v>0</v>
      </c>
      <c r="K215" s="61"/>
      <c r="L215" s="61"/>
      <c r="M215" s="61"/>
      <c r="N215" s="61"/>
      <c r="O215" s="61"/>
      <c r="P215" s="62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0"/>
      <c r="AE215" s="138"/>
    </row>
    <row r="216" spans="1:31" s="313" customFormat="1" ht="78" x14ac:dyDescent="0.25">
      <c r="A216" s="160" t="s">
        <v>548</v>
      </c>
      <c r="B216" s="269" t="s">
        <v>900</v>
      </c>
      <c r="C216" s="188" t="s">
        <v>907</v>
      </c>
      <c r="D216" s="71">
        <v>2022</v>
      </c>
      <c r="E216" s="72">
        <v>2025</v>
      </c>
      <c r="F216" s="64">
        <v>275666</v>
      </c>
      <c r="G216" s="61">
        <v>16500</v>
      </c>
      <c r="H216" s="61">
        <v>122389</v>
      </c>
      <c r="I216" s="61">
        <v>68389</v>
      </c>
      <c r="J216" s="61">
        <v>68388</v>
      </c>
      <c r="K216" s="61"/>
      <c r="L216" s="61"/>
      <c r="M216" s="61"/>
      <c r="N216" s="61"/>
      <c r="O216" s="61"/>
      <c r="P216" s="62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0">
        <v>275666</v>
      </c>
      <c r="AE216" s="138"/>
    </row>
    <row r="217" spans="1:31" s="313" customFormat="1" ht="39" x14ac:dyDescent="0.25">
      <c r="A217" s="160" t="s">
        <v>868</v>
      </c>
      <c r="B217" s="269" t="s">
        <v>900</v>
      </c>
      <c r="C217" s="188" t="s">
        <v>918</v>
      </c>
      <c r="D217" s="71">
        <v>2022</v>
      </c>
      <c r="E217" s="72">
        <v>2025</v>
      </c>
      <c r="F217" s="64">
        <v>627980</v>
      </c>
      <c r="G217" s="61">
        <v>0</v>
      </c>
      <c r="H217" s="61">
        <v>275660</v>
      </c>
      <c r="I217" s="61">
        <v>176160</v>
      </c>
      <c r="J217" s="61">
        <v>176160</v>
      </c>
      <c r="K217" s="61"/>
      <c r="L217" s="61"/>
      <c r="M217" s="61"/>
      <c r="N217" s="61"/>
      <c r="O217" s="61"/>
      <c r="P217" s="62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0">
        <v>627980</v>
      </c>
      <c r="AE217" s="138"/>
    </row>
    <row r="218" spans="1:31" s="313" customFormat="1" ht="39" x14ac:dyDescent="0.25">
      <c r="A218" s="160" t="s">
        <v>869</v>
      </c>
      <c r="B218" s="269" t="s">
        <v>900</v>
      </c>
      <c r="C218" s="188" t="s">
        <v>919</v>
      </c>
      <c r="D218" s="71">
        <v>2022</v>
      </c>
      <c r="E218" s="72">
        <v>2025</v>
      </c>
      <c r="F218" s="64">
        <v>196865</v>
      </c>
      <c r="G218" s="61">
        <v>12460</v>
      </c>
      <c r="H218" s="61">
        <v>76635</v>
      </c>
      <c r="I218" s="61">
        <v>53885</v>
      </c>
      <c r="J218" s="61">
        <v>53885</v>
      </c>
      <c r="K218" s="61"/>
      <c r="L218" s="61"/>
      <c r="M218" s="61"/>
      <c r="N218" s="61"/>
      <c r="O218" s="61"/>
      <c r="P218" s="62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0">
        <v>184405</v>
      </c>
      <c r="AE218" s="138"/>
    </row>
    <row r="219" spans="1:31" s="313" customFormat="1" ht="39" x14ac:dyDescent="0.25">
      <c r="A219" s="160" t="s">
        <v>870</v>
      </c>
      <c r="B219" s="269" t="s">
        <v>900</v>
      </c>
      <c r="C219" s="188" t="s">
        <v>419</v>
      </c>
      <c r="D219" s="71">
        <v>2022</v>
      </c>
      <c r="E219" s="72">
        <v>2025</v>
      </c>
      <c r="F219" s="64">
        <v>522136</v>
      </c>
      <c r="G219" s="61">
        <v>61476</v>
      </c>
      <c r="H219" s="61">
        <v>216112</v>
      </c>
      <c r="I219" s="61">
        <v>122274</v>
      </c>
      <c r="J219" s="61">
        <v>122274</v>
      </c>
      <c r="K219" s="61"/>
      <c r="L219" s="61"/>
      <c r="M219" s="61"/>
      <c r="N219" s="61"/>
      <c r="O219" s="61"/>
      <c r="P219" s="62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0">
        <v>490809</v>
      </c>
      <c r="AE219" s="138"/>
    </row>
    <row r="220" spans="1:31" s="313" customFormat="1" ht="39" x14ac:dyDescent="0.25">
      <c r="A220" s="160" t="s">
        <v>871</v>
      </c>
      <c r="B220" s="269" t="s">
        <v>900</v>
      </c>
      <c r="C220" s="188" t="s">
        <v>767</v>
      </c>
      <c r="D220" s="71">
        <v>2022</v>
      </c>
      <c r="E220" s="72">
        <v>2025</v>
      </c>
      <c r="F220" s="64">
        <v>376810</v>
      </c>
      <c r="G220" s="61">
        <v>8000</v>
      </c>
      <c r="H220" s="61">
        <v>153270</v>
      </c>
      <c r="I220" s="61">
        <v>107770</v>
      </c>
      <c r="J220" s="61">
        <v>107770</v>
      </c>
      <c r="K220" s="61"/>
      <c r="L220" s="61"/>
      <c r="M220" s="61"/>
      <c r="N220" s="61"/>
      <c r="O220" s="61"/>
      <c r="P220" s="62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0">
        <v>376810</v>
      </c>
      <c r="AE220" s="138"/>
    </row>
    <row r="221" spans="1:31" s="313" customFormat="1" ht="39" x14ac:dyDescent="0.25">
      <c r="A221" s="160" t="s">
        <v>872</v>
      </c>
      <c r="B221" s="269" t="s">
        <v>900</v>
      </c>
      <c r="C221" s="188" t="s">
        <v>702</v>
      </c>
      <c r="D221" s="71">
        <v>2022</v>
      </c>
      <c r="E221" s="72">
        <v>2025</v>
      </c>
      <c r="F221" s="64">
        <v>456032</v>
      </c>
      <c r="G221" s="61">
        <v>12460</v>
      </c>
      <c r="H221" s="61">
        <v>199024</v>
      </c>
      <c r="I221" s="61">
        <v>122274</v>
      </c>
      <c r="J221" s="61">
        <v>122274</v>
      </c>
      <c r="K221" s="61"/>
      <c r="L221" s="61"/>
      <c r="M221" s="61"/>
      <c r="N221" s="61"/>
      <c r="O221" s="61"/>
      <c r="P221" s="62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0">
        <v>456032</v>
      </c>
      <c r="AE221" s="138"/>
    </row>
    <row r="222" spans="1:31" s="313" customFormat="1" ht="39" x14ac:dyDescent="0.25">
      <c r="A222" s="160" t="s">
        <v>873</v>
      </c>
      <c r="B222" s="269" t="s">
        <v>900</v>
      </c>
      <c r="C222" s="188" t="s">
        <v>377</v>
      </c>
      <c r="D222" s="71">
        <v>2022</v>
      </c>
      <c r="E222" s="72">
        <v>2025</v>
      </c>
      <c r="F222" s="64">
        <v>368810</v>
      </c>
      <c r="G222" s="61">
        <v>0</v>
      </c>
      <c r="H222" s="61">
        <v>153270</v>
      </c>
      <c r="I222" s="61">
        <v>107770</v>
      </c>
      <c r="J222" s="61">
        <v>107770</v>
      </c>
      <c r="K222" s="61"/>
      <c r="L222" s="61"/>
      <c r="M222" s="61"/>
      <c r="N222" s="61"/>
      <c r="O222" s="61"/>
      <c r="P222" s="62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0">
        <v>368810</v>
      </c>
      <c r="AE222" s="138"/>
    </row>
    <row r="223" spans="1:31" s="313" customFormat="1" ht="58.5" x14ac:dyDescent="0.25">
      <c r="A223" s="160" t="s">
        <v>874</v>
      </c>
      <c r="B223" s="269" t="s">
        <v>900</v>
      </c>
      <c r="C223" s="188" t="s">
        <v>922</v>
      </c>
      <c r="D223" s="71">
        <v>2022</v>
      </c>
      <c r="E223" s="72">
        <v>2025</v>
      </c>
      <c r="F223" s="64">
        <v>215223</v>
      </c>
      <c r="G223" s="61">
        <v>17000</v>
      </c>
      <c r="H223" s="61">
        <v>81241</v>
      </c>
      <c r="I223" s="61">
        <v>58491</v>
      </c>
      <c r="J223" s="61">
        <v>58491</v>
      </c>
      <c r="K223" s="61"/>
      <c r="L223" s="61"/>
      <c r="M223" s="61"/>
      <c r="N223" s="61"/>
      <c r="O223" s="61"/>
      <c r="P223" s="62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0">
        <v>198223</v>
      </c>
      <c r="AE223" s="138"/>
    </row>
    <row r="224" spans="1:31" s="313" customFormat="1" ht="97.5" x14ac:dyDescent="0.25">
      <c r="A224" s="160" t="s">
        <v>875</v>
      </c>
      <c r="B224" s="269" t="s">
        <v>900</v>
      </c>
      <c r="C224" s="188" t="s">
        <v>1279</v>
      </c>
      <c r="D224" s="71">
        <v>2022</v>
      </c>
      <c r="E224" s="72">
        <v>2025</v>
      </c>
      <c r="F224" s="64">
        <v>198223</v>
      </c>
      <c r="G224" s="61">
        <v>0</v>
      </c>
      <c r="H224" s="61">
        <v>81241</v>
      </c>
      <c r="I224" s="61">
        <v>58491</v>
      </c>
      <c r="J224" s="61">
        <v>58491</v>
      </c>
      <c r="K224" s="61"/>
      <c r="L224" s="61"/>
      <c r="M224" s="61"/>
      <c r="N224" s="61"/>
      <c r="O224" s="61"/>
      <c r="P224" s="62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0">
        <v>198223</v>
      </c>
      <c r="AE224" s="138"/>
    </row>
    <row r="225" spans="1:188" s="313" customFormat="1" ht="51" x14ac:dyDescent="0.25">
      <c r="A225" s="160" t="s">
        <v>876</v>
      </c>
      <c r="B225" s="269" t="s">
        <v>923</v>
      </c>
      <c r="C225" s="188" t="s">
        <v>405</v>
      </c>
      <c r="D225" s="71">
        <v>2022</v>
      </c>
      <c r="E225" s="72">
        <v>2023</v>
      </c>
      <c r="F225" s="64">
        <v>1435000</v>
      </c>
      <c r="G225" s="61">
        <v>535000</v>
      </c>
      <c r="H225" s="61">
        <v>900000</v>
      </c>
      <c r="I225" s="61"/>
      <c r="J225" s="61"/>
      <c r="K225" s="61"/>
      <c r="L225" s="61"/>
      <c r="M225" s="61"/>
      <c r="N225" s="61"/>
      <c r="O225" s="61"/>
      <c r="P225" s="62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0">
        <v>1435000</v>
      </c>
      <c r="AE225" s="138"/>
    </row>
    <row r="226" spans="1:188" s="313" customFormat="1" ht="51" x14ac:dyDescent="0.25">
      <c r="A226" s="160" t="s">
        <v>908</v>
      </c>
      <c r="B226" s="269" t="s">
        <v>1280</v>
      </c>
      <c r="C226" s="32" t="s">
        <v>405</v>
      </c>
      <c r="D226" s="71">
        <v>2022</v>
      </c>
      <c r="E226" s="72">
        <v>2023</v>
      </c>
      <c r="F226" s="64">
        <v>4310500</v>
      </c>
      <c r="G226" s="61">
        <v>3240500</v>
      </c>
      <c r="H226" s="61">
        <v>1070000</v>
      </c>
      <c r="I226" s="61"/>
      <c r="J226" s="61"/>
      <c r="K226" s="61"/>
      <c r="L226" s="61"/>
      <c r="M226" s="61"/>
      <c r="N226" s="61"/>
      <c r="O226" s="61"/>
      <c r="P226" s="62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0">
        <v>4310500</v>
      </c>
      <c r="AE226" s="138"/>
    </row>
    <row r="227" spans="1:188" s="313" customFormat="1" ht="51" x14ac:dyDescent="0.25">
      <c r="A227" s="160" t="s">
        <v>909</v>
      </c>
      <c r="B227" s="269" t="s">
        <v>914</v>
      </c>
      <c r="C227" s="188" t="s">
        <v>482</v>
      </c>
      <c r="D227" s="71">
        <v>2022</v>
      </c>
      <c r="E227" s="72">
        <v>2024</v>
      </c>
      <c r="F227" s="64">
        <v>3200000</v>
      </c>
      <c r="G227" s="61"/>
      <c r="H227" s="61">
        <v>1200000</v>
      </c>
      <c r="I227" s="61">
        <v>2000000</v>
      </c>
      <c r="J227" s="61"/>
      <c r="K227" s="61"/>
      <c r="L227" s="61"/>
      <c r="M227" s="61"/>
      <c r="N227" s="61"/>
      <c r="O227" s="61"/>
      <c r="P227" s="62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0">
        <v>3200000</v>
      </c>
      <c r="AE227" s="138"/>
    </row>
    <row r="228" spans="1:188" s="313" customFormat="1" ht="70.5" x14ac:dyDescent="0.25">
      <c r="A228" s="160" t="s">
        <v>910</v>
      </c>
      <c r="B228" s="269" t="s">
        <v>921</v>
      </c>
      <c r="C228" s="188" t="s">
        <v>555</v>
      </c>
      <c r="D228" s="71">
        <v>2022</v>
      </c>
      <c r="E228" s="72">
        <v>2025</v>
      </c>
      <c r="F228" s="64">
        <v>1561833</v>
      </c>
      <c r="G228" s="61">
        <v>45000</v>
      </c>
      <c r="H228" s="61">
        <v>491833</v>
      </c>
      <c r="I228" s="61">
        <v>500000</v>
      </c>
      <c r="J228" s="61">
        <v>525000</v>
      </c>
      <c r="K228" s="61"/>
      <c r="L228" s="61"/>
      <c r="M228" s="61"/>
      <c r="N228" s="61"/>
      <c r="O228" s="61"/>
      <c r="P228" s="62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0">
        <v>1561833</v>
      </c>
      <c r="AE228" s="138"/>
    </row>
    <row r="229" spans="1:188" s="313" customFormat="1" ht="35.25" x14ac:dyDescent="0.25">
      <c r="A229" s="160" t="s">
        <v>911</v>
      </c>
      <c r="B229" s="269" t="s">
        <v>924</v>
      </c>
      <c r="C229" s="188" t="s">
        <v>405</v>
      </c>
      <c r="D229" s="71">
        <v>2022</v>
      </c>
      <c r="E229" s="72">
        <v>2024</v>
      </c>
      <c r="F229" s="64">
        <v>3300000</v>
      </c>
      <c r="G229" s="61">
        <v>1300000</v>
      </c>
      <c r="H229" s="61">
        <v>1000000</v>
      </c>
      <c r="I229" s="61">
        <v>1000000</v>
      </c>
      <c r="J229" s="61"/>
      <c r="K229" s="61"/>
      <c r="L229" s="61"/>
      <c r="M229" s="61"/>
      <c r="N229" s="61"/>
      <c r="O229" s="61"/>
      <c r="P229" s="62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0">
        <v>3300000</v>
      </c>
      <c r="AE229" s="138"/>
    </row>
    <row r="230" spans="1:188" s="313" customFormat="1" ht="51" x14ac:dyDescent="0.25">
      <c r="A230" s="160" t="s">
        <v>912</v>
      </c>
      <c r="B230" s="269" t="s">
        <v>925</v>
      </c>
      <c r="C230" s="188" t="s">
        <v>405</v>
      </c>
      <c r="D230" s="71">
        <v>2022</v>
      </c>
      <c r="E230" s="72">
        <v>2025</v>
      </c>
      <c r="F230" s="64">
        <v>926174</v>
      </c>
      <c r="G230" s="61">
        <v>176174</v>
      </c>
      <c r="H230" s="61">
        <v>200000</v>
      </c>
      <c r="I230" s="61">
        <v>250000</v>
      </c>
      <c r="J230" s="61">
        <v>300000</v>
      </c>
      <c r="K230" s="61"/>
      <c r="L230" s="61"/>
      <c r="M230" s="61"/>
      <c r="N230" s="61"/>
      <c r="O230" s="61"/>
      <c r="P230" s="62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0">
        <v>926174</v>
      </c>
      <c r="AE230" s="138"/>
    </row>
    <row r="231" spans="1:188" s="38" customFormat="1" ht="39" x14ac:dyDescent="0.25">
      <c r="A231" s="160" t="s">
        <v>913</v>
      </c>
      <c r="B231" s="269" t="s">
        <v>900</v>
      </c>
      <c r="C231" s="188" t="s">
        <v>1062</v>
      </c>
      <c r="D231" s="71">
        <v>2022</v>
      </c>
      <c r="E231" s="72">
        <v>2025</v>
      </c>
      <c r="F231" s="64">
        <v>382640</v>
      </c>
      <c r="G231" s="61">
        <v>0</v>
      </c>
      <c r="H231" s="61">
        <v>157880</v>
      </c>
      <c r="I231" s="61">
        <v>112380</v>
      </c>
      <c r="J231" s="61">
        <v>112380</v>
      </c>
      <c r="K231" s="61"/>
      <c r="L231" s="61"/>
      <c r="M231" s="61"/>
      <c r="N231" s="61"/>
      <c r="O231" s="61"/>
      <c r="P231" s="62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0">
        <v>382640</v>
      </c>
      <c r="AE231" s="138"/>
    </row>
    <row r="232" spans="1:188" s="38" customFormat="1" ht="51" customHeight="1" x14ac:dyDescent="0.25">
      <c r="A232" s="160" t="s">
        <v>915</v>
      </c>
      <c r="B232" s="269" t="s">
        <v>1159</v>
      </c>
      <c r="C232" s="188" t="s">
        <v>555</v>
      </c>
      <c r="D232" s="71">
        <v>2022</v>
      </c>
      <c r="E232" s="72">
        <v>2025</v>
      </c>
      <c r="F232" s="64">
        <v>393810</v>
      </c>
      <c r="G232" s="61">
        <v>25000</v>
      </c>
      <c r="H232" s="61">
        <v>153270</v>
      </c>
      <c r="I232" s="61">
        <v>107770</v>
      </c>
      <c r="J232" s="61">
        <v>107770</v>
      </c>
      <c r="K232" s="61"/>
      <c r="L232" s="61"/>
      <c r="M232" s="61"/>
      <c r="N232" s="61"/>
      <c r="O232" s="61"/>
      <c r="P232" s="62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0">
        <v>393810</v>
      </c>
      <c r="AE232" s="138"/>
    </row>
    <row r="233" spans="1:188" s="38" customFormat="1" ht="51" x14ac:dyDescent="0.25">
      <c r="A233" s="160" t="s">
        <v>916</v>
      </c>
      <c r="B233" s="269" t="s">
        <v>1215</v>
      </c>
      <c r="C233" s="188" t="s">
        <v>482</v>
      </c>
      <c r="D233" s="71">
        <v>2022</v>
      </c>
      <c r="E233" s="72">
        <v>2025</v>
      </c>
      <c r="F233" s="64">
        <v>6000000</v>
      </c>
      <c r="G233" s="61"/>
      <c r="H233" s="61">
        <v>1500000</v>
      </c>
      <c r="I233" s="61">
        <v>2000000</v>
      </c>
      <c r="J233" s="61">
        <v>2500000</v>
      </c>
      <c r="K233" s="61"/>
      <c r="L233" s="61"/>
      <c r="M233" s="61"/>
      <c r="N233" s="61"/>
      <c r="O233" s="61"/>
      <c r="P233" s="62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0">
        <v>6000000</v>
      </c>
      <c r="AE233" s="138"/>
    </row>
    <row r="234" spans="1:188" s="38" customFormat="1" ht="39.75" thickBot="1" x14ac:dyDescent="0.3">
      <c r="A234" s="160" t="s">
        <v>917</v>
      </c>
      <c r="B234" s="269" t="s">
        <v>1296</v>
      </c>
      <c r="C234" s="188" t="s">
        <v>1156</v>
      </c>
      <c r="D234" s="71">
        <v>2020</v>
      </c>
      <c r="E234" s="72">
        <v>2023</v>
      </c>
      <c r="F234" s="64">
        <v>6583918</v>
      </c>
      <c r="G234" s="61">
        <v>1983918</v>
      </c>
      <c r="H234" s="61">
        <v>4600000</v>
      </c>
      <c r="I234" s="61"/>
      <c r="J234" s="61"/>
      <c r="K234" s="61"/>
      <c r="L234" s="61"/>
      <c r="M234" s="61"/>
      <c r="N234" s="61"/>
      <c r="O234" s="61"/>
      <c r="P234" s="62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0">
        <v>6000000</v>
      </c>
      <c r="AE234" s="138"/>
    </row>
    <row r="235" spans="1:188" s="23" customFormat="1" ht="39" customHeight="1" x14ac:dyDescent="0.25">
      <c r="A235" s="161" t="s">
        <v>111</v>
      </c>
      <c r="B235" s="527" t="s">
        <v>40</v>
      </c>
      <c r="C235" s="527"/>
      <c r="D235" s="527"/>
      <c r="E235" s="527"/>
      <c r="F235" s="218">
        <v>5832982962</v>
      </c>
      <c r="G235" s="267">
        <v>815510487</v>
      </c>
      <c r="H235" s="265">
        <v>704162536</v>
      </c>
      <c r="I235" s="265">
        <v>368332121</v>
      </c>
      <c r="J235" s="265">
        <v>207962081</v>
      </c>
      <c r="K235" s="265">
        <v>214099343</v>
      </c>
      <c r="L235" s="265">
        <v>276268760</v>
      </c>
      <c r="M235" s="265">
        <v>152819992</v>
      </c>
      <c r="N235" s="265">
        <v>161352960</v>
      </c>
      <c r="O235" s="265">
        <v>180000000</v>
      </c>
      <c r="P235" s="265">
        <v>150000000</v>
      </c>
      <c r="Q235" s="265">
        <v>90000000</v>
      </c>
      <c r="R235" s="265">
        <v>90000000</v>
      </c>
      <c r="S235" s="265">
        <v>90000000</v>
      </c>
      <c r="T235" s="265">
        <v>90000000</v>
      </c>
      <c r="U235" s="265">
        <v>90000000</v>
      </c>
      <c r="V235" s="265">
        <v>90000000</v>
      </c>
      <c r="W235" s="265">
        <v>90000000</v>
      </c>
      <c r="X235" s="265">
        <v>90000000</v>
      </c>
      <c r="Y235" s="265">
        <v>90000000</v>
      </c>
      <c r="Z235" s="265">
        <v>90000000</v>
      </c>
      <c r="AA235" s="265">
        <v>90000000</v>
      </c>
      <c r="AB235" s="265">
        <v>170000000</v>
      </c>
      <c r="AC235" s="265">
        <v>150000000</v>
      </c>
      <c r="AD235" s="332">
        <v>1413094746</v>
      </c>
      <c r="AE235" s="144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  <c r="DK235" s="81"/>
      <c r="DL235" s="81"/>
      <c r="DM235" s="81"/>
      <c r="DN235" s="81"/>
      <c r="DO235" s="81"/>
      <c r="DP235" s="81"/>
      <c r="DQ235" s="81"/>
      <c r="DR235" s="81"/>
      <c r="DS235" s="81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1"/>
      <c r="EI235" s="81"/>
      <c r="EJ235" s="81"/>
      <c r="EK235" s="81"/>
      <c r="EL235" s="81"/>
      <c r="EM235" s="81"/>
      <c r="EN235" s="81"/>
      <c r="EO235" s="81"/>
      <c r="EP235" s="81"/>
      <c r="EQ235" s="81"/>
      <c r="ER235" s="81"/>
      <c r="ES235" s="81"/>
      <c r="ET235" s="81"/>
      <c r="EU235" s="81"/>
      <c r="EV235" s="81"/>
      <c r="EW235" s="81"/>
      <c r="EX235" s="81"/>
      <c r="EY235" s="81"/>
      <c r="EZ235" s="81"/>
      <c r="FA235" s="81"/>
      <c r="FB235" s="81"/>
      <c r="FC235" s="81"/>
      <c r="FD235" s="81"/>
      <c r="FE235" s="81"/>
      <c r="FF235" s="81"/>
      <c r="FG235" s="81"/>
      <c r="FH235" s="81"/>
      <c r="FI235" s="81"/>
      <c r="FJ235" s="81"/>
      <c r="FK235" s="81"/>
      <c r="FL235" s="81"/>
      <c r="FM235" s="81"/>
      <c r="FN235" s="81"/>
      <c r="FO235" s="81"/>
      <c r="FP235" s="81"/>
      <c r="FQ235" s="81"/>
      <c r="FR235" s="81"/>
      <c r="FS235" s="81"/>
      <c r="FT235" s="81"/>
      <c r="FU235" s="81"/>
      <c r="FV235" s="81"/>
      <c r="FW235" s="81"/>
      <c r="FX235" s="81"/>
      <c r="FY235" s="81"/>
      <c r="FZ235" s="81"/>
      <c r="GA235" s="81"/>
      <c r="GB235" s="81"/>
      <c r="GC235" s="81"/>
      <c r="GD235" s="81"/>
      <c r="GE235" s="81"/>
      <c r="GF235" s="81"/>
    </row>
    <row r="236" spans="1:188" s="168" customFormat="1" ht="78" x14ac:dyDescent="0.25">
      <c r="A236" s="160" t="s">
        <v>162</v>
      </c>
      <c r="B236" s="210" t="s">
        <v>1237</v>
      </c>
      <c r="C236" s="33" t="s">
        <v>646</v>
      </c>
      <c r="D236" s="71">
        <v>2017</v>
      </c>
      <c r="E236" s="72">
        <v>2022</v>
      </c>
      <c r="F236" s="302">
        <v>18312827</v>
      </c>
      <c r="G236" s="303">
        <v>6000000</v>
      </c>
      <c r="H236" s="214">
        <v>0</v>
      </c>
      <c r="I236" s="214">
        <v>0</v>
      </c>
      <c r="J236" s="214">
        <v>0</v>
      </c>
      <c r="K236" s="214">
        <v>0</v>
      </c>
      <c r="L236" s="214">
        <v>0</v>
      </c>
      <c r="M236" s="214">
        <v>0</v>
      </c>
      <c r="N236" s="214">
        <v>0</v>
      </c>
      <c r="O236" s="214">
        <v>0</v>
      </c>
      <c r="P236" s="214">
        <v>0</v>
      </c>
      <c r="Q236" s="214">
        <v>0</v>
      </c>
      <c r="R236" s="214"/>
      <c r="S236" s="214"/>
      <c r="T236" s="214"/>
      <c r="U236" s="214"/>
      <c r="V236" s="214"/>
      <c r="W236" s="214"/>
      <c r="X236" s="214"/>
      <c r="Y236" s="214"/>
      <c r="Z236" s="214"/>
      <c r="AA236" s="214"/>
      <c r="AB236" s="214"/>
      <c r="AC236" s="327"/>
      <c r="AD236" s="302">
        <v>6000000</v>
      </c>
      <c r="AE236" s="138"/>
    </row>
    <row r="237" spans="1:188" s="162" customFormat="1" ht="78" x14ac:dyDescent="0.25">
      <c r="A237" s="160" t="s">
        <v>163</v>
      </c>
      <c r="B237" s="210" t="s">
        <v>1238</v>
      </c>
      <c r="C237" s="33" t="s">
        <v>409</v>
      </c>
      <c r="D237" s="76">
        <v>2003</v>
      </c>
      <c r="E237" s="73">
        <v>2023</v>
      </c>
      <c r="F237" s="60">
        <v>13902870</v>
      </c>
      <c r="G237" s="66">
        <v>2041000</v>
      </c>
      <c r="H237" s="65">
        <v>2700000</v>
      </c>
      <c r="I237" s="65">
        <v>0</v>
      </c>
      <c r="J237" s="65">
        <v>0</v>
      </c>
      <c r="K237" s="65">
        <v>0</v>
      </c>
      <c r="L237" s="65">
        <v>0</v>
      </c>
      <c r="M237" s="65">
        <v>0</v>
      </c>
      <c r="N237" s="65">
        <v>0</v>
      </c>
      <c r="O237" s="65">
        <v>0</v>
      </c>
      <c r="P237" s="65">
        <v>0</v>
      </c>
      <c r="Q237" s="65">
        <v>0</v>
      </c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7"/>
      <c r="AD237" s="60">
        <v>3441000</v>
      </c>
      <c r="AE237" s="138"/>
    </row>
    <row r="238" spans="1:188" s="162" customFormat="1" ht="93.75" x14ac:dyDescent="0.25">
      <c r="A238" s="160" t="s">
        <v>164</v>
      </c>
      <c r="B238" s="210" t="s">
        <v>1239</v>
      </c>
      <c r="C238" s="33" t="s">
        <v>1156</v>
      </c>
      <c r="D238" s="76">
        <v>2017</v>
      </c>
      <c r="E238" s="73">
        <v>2022</v>
      </c>
      <c r="F238" s="60">
        <v>3846082</v>
      </c>
      <c r="G238" s="66">
        <v>3846082</v>
      </c>
      <c r="H238" s="65">
        <v>0</v>
      </c>
      <c r="I238" s="65">
        <v>0</v>
      </c>
      <c r="J238" s="65">
        <v>0</v>
      </c>
      <c r="K238" s="65">
        <v>0</v>
      </c>
      <c r="L238" s="65">
        <v>0</v>
      </c>
      <c r="M238" s="65">
        <v>0</v>
      </c>
      <c r="N238" s="65">
        <v>0</v>
      </c>
      <c r="O238" s="65">
        <v>0</v>
      </c>
      <c r="P238" s="65">
        <v>0</v>
      </c>
      <c r="Q238" s="65">
        <v>0</v>
      </c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0">
        <v>3846082</v>
      </c>
      <c r="AE238" s="138"/>
    </row>
    <row r="239" spans="1:188" s="162" customFormat="1" ht="78" x14ac:dyDescent="0.25">
      <c r="A239" s="160" t="s">
        <v>165</v>
      </c>
      <c r="B239" s="213" t="s">
        <v>1240</v>
      </c>
      <c r="C239" s="33" t="s">
        <v>408</v>
      </c>
      <c r="D239" s="76">
        <v>2018</v>
      </c>
      <c r="E239" s="73">
        <v>2026</v>
      </c>
      <c r="F239" s="60">
        <v>9000000</v>
      </c>
      <c r="G239" s="62">
        <v>0</v>
      </c>
      <c r="H239" s="61">
        <v>0</v>
      </c>
      <c r="I239" s="61">
        <v>0</v>
      </c>
      <c r="J239" s="61">
        <v>1000000</v>
      </c>
      <c r="K239" s="61">
        <v>8000000</v>
      </c>
      <c r="L239" s="61">
        <v>0</v>
      </c>
      <c r="M239" s="61">
        <v>0</v>
      </c>
      <c r="N239" s="61">
        <v>0</v>
      </c>
      <c r="O239" s="61">
        <v>0</v>
      </c>
      <c r="P239" s="61">
        <v>0</v>
      </c>
      <c r="Q239" s="61">
        <v>0</v>
      </c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323"/>
      <c r="AD239" s="60">
        <v>0</v>
      </c>
      <c r="AE239" s="138"/>
    </row>
    <row r="240" spans="1:188" s="162" customFormat="1" ht="78" x14ac:dyDescent="0.25">
      <c r="A240" s="160" t="s">
        <v>166</v>
      </c>
      <c r="B240" s="210" t="s">
        <v>1241</v>
      </c>
      <c r="C240" s="33" t="s">
        <v>409</v>
      </c>
      <c r="D240" s="76">
        <v>1999</v>
      </c>
      <c r="E240" s="73">
        <v>2044</v>
      </c>
      <c r="F240" s="63">
        <v>2061873897</v>
      </c>
      <c r="G240" s="62">
        <v>0</v>
      </c>
      <c r="H240" s="61">
        <v>0</v>
      </c>
      <c r="I240" s="61">
        <v>0</v>
      </c>
      <c r="J240" s="61">
        <v>0</v>
      </c>
      <c r="K240" s="61">
        <v>0</v>
      </c>
      <c r="L240" s="61">
        <v>150000000</v>
      </c>
      <c r="M240" s="61">
        <v>120000000</v>
      </c>
      <c r="N240" s="61">
        <v>150000000</v>
      </c>
      <c r="O240" s="61">
        <v>180000000</v>
      </c>
      <c r="P240" s="61">
        <v>150000000</v>
      </c>
      <c r="Q240" s="61">
        <v>90000000</v>
      </c>
      <c r="R240" s="61">
        <v>90000000</v>
      </c>
      <c r="S240" s="68">
        <v>90000000</v>
      </c>
      <c r="T240" s="68">
        <v>90000000</v>
      </c>
      <c r="U240" s="68">
        <v>90000000</v>
      </c>
      <c r="V240" s="68">
        <v>90000000</v>
      </c>
      <c r="W240" s="68">
        <v>90000000</v>
      </c>
      <c r="X240" s="68">
        <v>90000000</v>
      </c>
      <c r="Y240" s="68">
        <v>90000000</v>
      </c>
      <c r="Z240" s="68">
        <v>90000000</v>
      </c>
      <c r="AA240" s="68">
        <v>90000000</v>
      </c>
      <c r="AB240" s="68">
        <v>170000000</v>
      </c>
      <c r="AC240" s="68">
        <v>150000000</v>
      </c>
      <c r="AD240" s="60">
        <v>0</v>
      </c>
      <c r="AE240" s="138"/>
    </row>
    <row r="241" spans="1:31" s="162" customFormat="1" ht="74.25" x14ac:dyDescent="0.25">
      <c r="A241" s="160" t="s">
        <v>167</v>
      </c>
      <c r="B241" s="213" t="s">
        <v>1242</v>
      </c>
      <c r="C241" s="33" t="s">
        <v>409</v>
      </c>
      <c r="D241" s="76">
        <v>2006</v>
      </c>
      <c r="E241" s="73">
        <v>2022</v>
      </c>
      <c r="F241" s="60">
        <v>1230000</v>
      </c>
      <c r="G241" s="62">
        <v>984000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61">
        <v>0</v>
      </c>
      <c r="N241" s="61">
        <v>0</v>
      </c>
      <c r="O241" s="61">
        <v>0</v>
      </c>
      <c r="P241" s="61">
        <v>0</v>
      </c>
      <c r="Q241" s="61">
        <v>0</v>
      </c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0">
        <v>0</v>
      </c>
      <c r="AE241" s="138"/>
    </row>
    <row r="242" spans="1:31" s="162" customFormat="1" ht="58.5" x14ac:dyDescent="0.25">
      <c r="A242" s="160" t="s">
        <v>168</v>
      </c>
      <c r="B242" s="210" t="s">
        <v>1243</v>
      </c>
      <c r="C242" s="33" t="s">
        <v>409</v>
      </c>
      <c r="D242" s="76">
        <v>2011</v>
      </c>
      <c r="E242" s="73">
        <v>2022</v>
      </c>
      <c r="F242" s="60">
        <v>11941474</v>
      </c>
      <c r="G242" s="62">
        <v>7920030</v>
      </c>
      <c r="H242" s="61">
        <v>0</v>
      </c>
      <c r="I242" s="61">
        <v>0</v>
      </c>
      <c r="J242" s="61">
        <v>0</v>
      </c>
      <c r="K242" s="61">
        <v>0</v>
      </c>
      <c r="L242" s="61">
        <v>0</v>
      </c>
      <c r="M242" s="61">
        <v>0</v>
      </c>
      <c r="N242" s="61">
        <v>0</v>
      </c>
      <c r="O242" s="61">
        <v>0</v>
      </c>
      <c r="P242" s="61">
        <v>0</v>
      </c>
      <c r="Q242" s="61">
        <v>0</v>
      </c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0">
        <v>1622709</v>
      </c>
      <c r="AE242" s="138"/>
    </row>
    <row r="243" spans="1:31" s="162" customFormat="1" ht="58.5" x14ac:dyDescent="0.25">
      <c r="A243" s="160" t="s">
        <v>169</v>
      </c>
      <c r="B243" s="210" t="s">
        <v>1245</v>
      </c>
      <c r="C243" s="33" t="s">
        <v>408</v>
      </c>
      <c r="D243" s="76">
        <v>2020</v>
      </c>
      <c r="E243" s="73">
        <v>2023</v>
      </c>
      <c r="F243" s="60">
        <v>982770</v>
      </c>
      <c r="G243" s="62">
        <v>0</v>
      </c>
      <c r="H243" s="61">
        <v>982770</v>
      </c>
      <c r="I243" s="61">
        <v>0</v>
      </c>
      <c r="J243" s="61">
        <v>0</v>
      </c>
      <c r="K243" s="61">
        <v>0</v>
      </c>
      <c r="L243" s="61">
        <v>0</v>
      </c>
      <c r="M243" s="61">
        <v>0</v>
      </c>
      <c r="N243" s="61">
        <v>0</v>
      </c>
      <c r="O243" s="61">
        <v>0</v>
      </c>
      <c r="P243" s="61">
        <v>0</v>
      </c>
      <c r="Q243" s="61">
        <v>0</v>
      </c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0">
        <v>0</v>
      </c>
      <c r="AE243" s="138"/>
    </row>
    <row r="244" spans="1:31" s="162" customFormat="1" ht="58.5" x14ac:dyDescent="0.25">
      <c r="A244" s="160" t="s">
        <v>170</v>
      </c>
      <c r="B244" s="210" t="s">
        <v>1244</v>
      </c>
      <c r="C244" s="33" t="s">
        <v>408</v>
      </c>
      <c r="D244" s="76">
        <v>2015</v>
      </c>
      <c r="E244" s="73">
        <v>2022</v>
      </c>
      <c r="F244" s="60">
        <v>2520843</v>
      </c>
      <c r="G244" s="62">
        <v>1850000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0">
        <v>310720</v>
      </c>
      <c r="AE244" s="138"/>
    </row>
    <row r="245" spans="1:31" s="168" customFormat="1" ht="74.25" x14ac:dyDescent="0.25">
      <c r="A245" s="160" t="s">
        <v>171</v>
      </c>
      <c r="B245" s="213" t="s">
        <v>1246</v>
      </c>
      <c r="C245" s="33" t="s">
        <v>1156</v>
      </c>
      <c r="D245" s="76">
        <v>2018</v>
      </c>
      <c r="E245" s="73">
        <v>2023</v>
      </c>
      <c r="F245" s="60">
        <v>9546876</v>
      </c>
      <c r="G245" s="62">
        <v>6704251</v>
      </c>
      <c r="H245" s="61">
        <v>2752835</v>
      </c>
      <c r="I245" s="61">
        <v>0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0">
        <v>5577945</v>
      </c>
      <c r="AE245" s="138"/>
    </row>
    <row r="246" spans="1:31" s="168" customFormat="1" ht="78" x14ac:dyDescent="0.25">
      <c r="A246" s="160" t="s">
        <v>172</v>
      </c>
      <c r="B246" s="213" t="s">
        <v>1247</v>
      </c>
      <c r="C246" s="33" t="s">
        <v>647</v>
      </c>
      <c r="D246" s="76">
        <v>2000</v>
      </c>
      <c r="E246" s="73">
        <v>2023</v>
      </c>
      <c r="F246" s="60">
        <v>2840005</v>
      </c>
      <c r="G246" s="62">
        <v>1000000</v>
      </c>
      <c r="H246" s="61">
        <v>1000000</v>
      </c>
      <c r="I246" s="61">
        <v>0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0">
        <v>2000000</v>
      </c>
      <c r="AE246" s="138"/>
    </row>
    <row r="247" spans="1:31" s="162" customFormat="1" ht="78" x14ac:dyDescent="0.25">
      <c r="A247" s="160" t="s">
        <v>173</v>
      </c>
      <c r="B247" s="213" t="s">
        <v>1248</v>
      </c>
      <c r="C247" s="33" t="s">
        <v>647</v>
      </c>
      <c r="D247" s="76">
        <v>2019</v>
      </c>
      <c r="E247" s="73">
        <v>2022</v>
      </c>
      <c r="F247" s="60">
        <v>3124288</v>
      </c>
      <c r="G247" s="62">
        <v>100000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0"/>
      <c r="AE247" s="138"/>
    </row>
    <row r="248" spans="1:31" s="162" customFormat="1" ht="74.25" x14ac:dyDescent="0.25">
      <c r="A248" s="160" t="s">
        <v>174</v>
      </c>
      <c r="B248" s="213" t="s">
        <v>648</v>
      </c>
      <c r="C248" s="33" t="s">
        <v>647</v>
      </c>
      <c r="D248" s="76">
        <v>2006</v>
      </c>
      <c r="E248" s="73">
        <v>2029</v>
      </c>
      <c r="F248" s="60">
        <v>51000000</v>
      </c>
      <c r="G248" s="62">
        <v>0</v>
      </c>
      <c r="H248" s="61">
        <v>0</v>
      </c>
      <c r="I248" s="61">
        <v>0</v>
      </c>
      <c r="J248" s="61"/>
      <c r="K248" s="61">
        <v>21000000</v>
      </c>
      <c r="L248" s="61">
        <v>10000000</v>
      </c>
      <c r="M248" s="61">
        <v>10000000</v>
      </c>
      <c r="N248" s="61">
        <v>10000000</v>
      </c>
      <c r="O248" s="61">
        <v>0</v>
      </c>
      <c r="P248" s="61">
        <v>0</v>
      </c>
      <c r="Q248" s="61">
        <v>0</v>
      </c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0"/>
      <c r="AE248" s="138"/>
    </row>
    <row r="249" spans="1:31" s="162" customFormat="1" ht="78" x14ac:dyDescent="0.25">
      <c r="A249" s="160" t="s">
        <v>175</v>
      </c>
      <c r="B249" s="213" t="s">
        <v>1249</v>
      </c>
      <c r="C249" s="33" t="s">
        <v>647</v>
      </c>
      <c r="D249" s="76">
        <v>2006</v>
      </c>
      <c r="E249" s="73">
        <v>2024</v>
      </c>
      <c r="F249" s="60">
        <v>27625220</v>
      </c>
      <c r="G249" s="62">
        <v>2400000</v>
      </c>
      <c r="H249" s="61">
        <v>1000000</v>
      </c>
      <c r="I249" s="61">
        <v>1000000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0"/>
      <c r="AE249" s="138"/>
    </row>
    <row r="250" spans="1:31" s="162" customFormat="1" ht="78" x14ac:dyDescent="0.25">
      <c r="A250" s="160" t="s">
        <v>176</v>
      </c>
      <c r="B250" s="213" t="s">
        <v>1250</v>
      </c>
      <c r="C250" s="33" t="s">
        <v>647</v>
      </c>
      <c r="D250" s="76">
        <v>2009</v>
      </c>
      <c r="E250" s="73">
        <v>2022</v>
      </c>
      <c r="F250" s="60">
        <v>5701922</v>
      </c>
      <c r="G250" s="66">
        <v>20000</v>
      </c>
      <c r="H250" s="65">
        <v>0</v>
      </c>
      <c r="I250" s="65">
        <v>0</v>
      </c>
      <c r="J250" s="65">
        <v>0</v>
      </c>
      <c r="K250" s="65">
        <v>0</v>
      </c>
      <c r="L250" s="65">
        <v>0</v>
      </c>
      <c r="M250" s="65">
        <v>0</v>
      </c>
      <c r="N250" s="65">
        <v>0</v>
      </c>
      <c r="O250" s="65">
        <v>0</v>
      </c>
      <c r="P250" s="65">
        <v>0</v>
      </c>
      <c r="Q250" s="65">
        <v>0</v>
      </c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0"/>
      <c r="AE250" s="138"/>
    </row>
    <row r="251" spans="1:31" s="162" customFormat="1" ht="58.5" x14ac:dyDescent="0.25">
      <c r="A251" s="160" t="s">
        <v>177</v>
      </c>
      <c r="B251" s="213" t="s">
        <v>1251</v>
      </c>
      <c r="C251" s="33" t="s">
        <v>647</v>
      </c>
      <c r="D251" s="76">
        <v>2008</v>
      </c>
      <c r="E251" s="73">
        <v>2024</v>
      </c>
      <c r="F251" s="60">
        <v>49006492</v>
      </c>
      <c r="G251" s="62">
        <v>445000</v>
      </c>
      <c r="H251" s="61">
        <v>2000000</v>
      </c>
      <c r="I251" s="61">
        <v>3000000</v>
      </c>
      <c r="J251" s="61">
        <v>0</v>
      </c>
      <c r="K251" s="61">
        <v>0</v>
      </c>
      <c r="L251" s="61">
        <v>0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0"/>
      <c r="AE251" s="138"/>
    </row>
    <row r="252" spans="1:31" s="162" customFormat="1" ht="58.5" x14ac:dyDescent="0.25">
      <c r="A252" s="160" t="s">
        <v>178</v>
      </c>
      <c r="B252" s="213" t="s">
        <v>1252</v>
      </c>
      <c r="C252" s="33" t="s">
        <v>647</v>
      </c>
      <c r="D252" s="76">
        <v>2020</v>
      </c>
      <c r="E252" s="73">
        <v>2026</v>
      </c>
      <c r="F252" s="60">
        <v>10000000</v>
      </c>
      <c r="G252" s="62">
        <v>0</v>
      </c>
      <c r="H252" s="61">
        <v>2000000</v>
      </c>
      <c r="I252" s="61">
        <v>3000000</v>
      </c>
      <c r="J252" s="61">
        <v>1000000</v>
      </c>
      <c r="K252" s="61">
        <v>4000000</v>
      </c>
      <c r="L252" s="61">
        <v>0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0"/>
      <c r="AE252" s="138"/>
    </row>
    <row r="253" spans="1:31" s="162" customFormat="1" ht="78" x14ac:dyDescent="0.25">
      <c r="A253" s="160" t="s">
        <v>179</v>
      </c>
      <c r="B253" s="213" t="s">
        <v>1253</v>
      </c>
      <c r="C253" s="33" t="s">
        <v>647</v>
      </c>
      <c r="D253" s="76">
        <v>2006</v>
      </c>
      <c r="E253" s="73">
        <v>2024</v>
      </c>
      <c r="F253" s="60">
        <v>82324537</v>
      </c>
      <c r="G253" s="62">
        <v>43900000</v>
      </c>
      <c r="H253" s="61">
        <v>3000000</v>
      </c>
      <c r="I253" s="61">
        <v>3000000</v>
      </c>
      <c r="J253" s="61">
        <v>0</v>
      </c>
      <c r="K253" s="61"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0"/>
      <c r="AE253" s="138"/>
    </row>
    <row r="254" spans="1:31" s="162" customFormat="1" ht="58.5" x14ac:dyDescent="0.25">
      <c r="A254" s="160" t="s">
        <v>180</v>
      </c>
      <c r="B254" s="213" t="s">
        <v>1254</v>
      </c>
      <c r="C254" s="33" t="s">
        <v>647</v>
      </c>
      <c r="D254" s="76">
        <v>2018</v>
      </c>
      <c r="E254" s="73">
        <v>2023</v>
      </c>
      <c r="F254" s="60">
        <v>2500000</v>
      </c>
      <c r="G254" s="62">
        <v>0</v>
      </c>
      <c r="H254" s="61">
        <v>2500000</v>
      </c>
      <c r="I254" s="61">
        <v>0</v>
      </c>
      <c r="J254" s="61">
        <v>0</v>
      </c>
      <c r="K254" s="61">
        <v>0</v>
      </c>
      <c r="L254" s="61">
        <v>0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0"/>
      <c r="AE254" s="138"/>
    </row>
    <row r="255" spans="1:31" s="162" customFormat="1" ht="54.75" x14ac:dyDescent="0.25">
      <c r="A255" s="160" t="s">
        <v>181</v>
      </c>
      <c r="B255" s="210" t="s">
        <v>649</v>
      </c>
      <c r="C255" s="33" t="s">
        <v>647</v>
      </c>
      <c r="D255" s="76">
        <v>2018</v>
      </c>
      <c r="E255" s="73">
        <v>2022</v>
      </c>
      <c r="F255" s="60">
        <v>32223289</v>
      </c>
      <c r="G255" s="62">
        <v>14800000</v>
      </c>
      <c r="H255" s="61">
        <v>0</v>
      </c>
      <c r="I255" s="61">
        <v>0</v>
      </c>
      <c r="J255" s="61">
        <v>0</v>
      </c>
      <c r="K255" s="61">
        <v>0</v>
      </c>
      <c r="L255" s="61">
        <v>0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1">
        <v>0</v>
      </c>
      <c r="U255" s="61">
        <v>0</v>
      </c>
      <c r="V255" s="61">
        <v>0</v>
      </c>
      <c r="W255" s="61">
        <v>0</v>
      </c>
      <c r="X255" s="61">
        <v>0</v>
      </c>
      <c r="Y255" s="61">
        <v>0</v>
      </c>
      <c r="Z255" s="61">
        <v>0</v>
      </c>
      <c r="AA255" s="61">
        <v>0</v>
      </c>
      <c r="AB255" s="61">
        <v>0</v>
      </c>
      <c r="AC255" s="61">
        <v>0</v>
      </c>
      <c r="AD255" s="60"/>
      <c r="AE255" s="138"/>
    </row>
    <row r="256" spans="1:31" s="162" customFormat="1" ht="78" x14ac:dyDescent="0.25">
      <c r="A256" s="160" t="s">
        <v>182</v>
      </c>
      <c r="B256" s="213" t="s">
        <v>1255</v>
      </c>
      <c r="C256" s="33" t="s">
        <v>647</v>
      </c>
      <c r="D256" s="76">
        <v>2006</v>
      </c>
      <c r="E256" s="73">
        <v>2022</v>
      </c>
      <c r="F256" s="60">
        <v>12995663</v>
      </c>
      <c r="G256" s="62">
        <v>6000</v>
      </c>
      <c r="H256" s="61">
        <v>0</v>
      </c>
      <c r="I256" s="61">
        <v>0</v>
      </c>
      <c r="J256" s="61">
        <v>0</v>
      </c>
      <c r="K256" s="61"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0"/>
      <c r="AE256" s="137"/>
    </row>
    <row r="257" spans="1:31" s="162" customFormat="1" ht="97.5" x14ac:dyDescent="0.25">
      <c r="A257" s="160" t="s">
        <v>183</v>
      </c>
      <c r="B257" s="213" t="s">
        <v>1256</v>
      </c>
      <c r="C257" s="33" t="s">
        <v>647</v>
      </c>
      <c r="D257" s="76">
        <v>2017</v>
      </c>
      <c r="E257" s="73">
        <v>2022</v>
      </c>
      <c r="F257" s="60">
        <v>927713</v>
      </c>
      <c r="G257" s="62">
        <v>30000</v>
      </c>
      <c r="H257" s="61">
        <v>0</v>
      </c>
      <c r="I257" s="61">
        <v>0</v>
      </c>
      <c r="J257" s="61"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v>0</v>
      </c>
      <c r="P257" s="61">
        <v>0</v>
      </c>
      <c r="Q257" s="61">
        <v>0</v>
      </c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0"/>
      <c r="AE257" s="138"/>
    </row>
    <row r="258" spans="1:31" s="162" customFormat="1" ht="58.5" x14ac:dyDescent="0.25">
      <c r="A258" s="160" t="s">
        <v>184</v>
      </c>
      <c r="B258" s="213" t="s">
        <v>1257</v>
      </c>
      <c r="C258" s="33" t="s">
        <v>647</v>
      </c>
      <c r="D258" s="219">
        <v>2017</v>
      </c>
      <c r="E258" s="73">
        <v>2022</v>
      </c>
      <c r="F258" s="60">
        <v>618081</v>
      </c>
      <c r="G258" s="62">
        <v>55000</v>
      </c>
      <c r="H258" s="61">
        <v>0</v>
      </c>
      <c r="I258" s="61">
        <v>0</v>
      </c>
      <c r="J258" s="61"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v>0</v>
      </c>
      <c r="P258" s="61">
        <v>0</v>
      </c>
      <c r="Q258" s="61">
        <v>0</v>
      </c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0"/>
      <c r="AE258" s="138"/>
    </row>
    <row r="259" spans="1:31" s="162" customFormat="1" ht="58.5" x14ac:dyDescent="0.25">
      <c r="A259" s="160" t="s">
        <v>185</v>
      </c>
      <c r="B259" s="213" t="s">
        <v>1258</v>
      </c>
      <c r="C259" s="33" t="s">
        <v>647</v>
      </c>
      <c r="D259" s="76">
        <v>2016</v>
      </c>
      <c r="E259" s="73">
        <v>2022</v>
      </c>
      <c r="F259" s="60">
        <v>3940149</v>
      </c>
      <c r="G259" s="62">
        <v>2150000</v>
      </c>
      <c r="H259" s="61">
        <v>0</v>
      </c>
      <c r="I259" s="61">
        <v>0</v>
      </c>
      <c r="J259" s="61">
        <v>0</v>
      </c>
      <c r="K259" s="61"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0"/>
      <c r="AE259" s="138"/>
    </row>
    <row r="260" spans="1:31" s="162" customFormat="1" ht="58.5" x14ac:dyDescent="0.25">
      <c r="A260" s="160" t="s">
        <v>186</v>
      </c>
      <c r="B260" s="213" t="s">
        <v>1259</v>
      </c>
      <c r="C260" s="33" t="s">
        <v>647</v>
      </c>
      <c r="D260" s="76">
        <v>2019</v>
      </c>
      <c r="E260" s="73">
        <v>2022</v>
      </c>
      <c r="F260" s="60">
        <v>287172</v>
      </c>
      <c r="G260" s="62">
        <v>70000</v>
      </c>
      <c r="H260" s="61">
        <v>0</v>
      </c>
      <c r="I260" s="61">
        <v>0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61">
        <v>0</v>
      </c>
      <c r="Q260" s="61">
        <v>0</v>
      </c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0"/>
      <c r="AE260" s="138"/>
    </row>
    <row r="261" spans="1:31" s="162" customFormat="1" ht="78" x14ac:dyDescent="0.25">
      <c r="A261" s="160" t="s">
        <v>187</v>
      </c>
      <c r="B261" s="213" t="s">
        <v>1260</v>
      </c>
      <c r="C261" s="33" t="s">
        <v>647</v>
      </c>
      <c r="D261" s="76">
        <v>2019</v>
      </c>
      <c r="E261" s="73">
        <v>2022</v>
      </c>
      <c r="F261" s="60">
        <v>953753</v>
      </c>
      <c r="G261" s="62">
        <v>0</v>
      </c>
      <c r="H261" s="61">
        <v>0</v>
      </c>
      <c r="I261" s="61">
        <v>0</v>
      </c>
      <c r="J261" s="61"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v>0</v>
      </c>
      <c r="P261" s="61">
        <v>0</v>
      </c>
      <c r="Q261" s="61">
        <v>0</v>
      </c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0"/>
      <c r="AE261" s="138"/>
    </row>
    <row r="262" spans="1:31" s="162" customFormat="1" ht="105.75" x14ac:dyDescent="0.25">
      <c r="A262" s="160" t="s">
        <v>188</v>
      </c>
      <c r="B262" s="334" t="s">
        <v>651</v>
      </c>
      <c r="C262" s="336" t="s">
        <v>650</v>
      </c>
      <c r="D262" s="211">
        <v>2020</v>
      </c>
      <c r="E262" s="212">
        <v>2022</v>
      </c>
      <c r="F262" s="63">
        <v>338496</v>
      </c>
      <c r="G262" s="69">
        <v>0</v>
      </c>
      <c r="H262" s="68">
        <v>0</v>
      </c>
      <c r="I262" s="68">
        <v>0</v>
      </c>
      <c r="J262" s="68">
        <v>0</v>
      </c>
      <c r="K262" s="68">
        <v>0</v>
      </c>
      <c r="L262" s="68">
        <v>0</v>
      </c>
      <c r="M262" s="68">
        <v>0</v>
      </c>
      <c r="N262" s="68">
        <v>0</v>
      </c>
      <c r="O262" s="68">
        <v>0</v>
      </c>
      <c r="P262" s="68">
        <v>0</v>
      </c>
      <c r="Q262" s="68">
        <v>0</v>
      </c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331"/>
      <c r="AD262" s="63">
        <v>0</v>
      </c>
      <c r="AE262" s="138"/>
    </row>
    <row r="263" spans="1:31" s="162" customFormat="1" ht="105.75" x14ac:dyDescent="0.25">
      <c r="A263" s="160" t="s">
        <v>189</v>
      </c>
      <c r="B263" s="334" t="s">
        <v>652</v>
      </c>
      <c r="C263" s="336" t="s">
        <v>650</v>
      </c>
      <c r="D263" s="211">
        <v>2020</v>
      </c>
      <c r="E263" s="212">
        <v>2022</v>
      </c>
      <c r="F263" s="63">
        <v>461780</v>
      </c>
      <c r="G263" s="69">
        <v>0</v>
      </c>
      <c r="H263" s="68">
        <v>0</v>
      </c>
      <c r="I263" s="68">
        <v>0</v>
      </c>
      <c r="J263" s="68">
        <v>0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  <c r="P263" s="68">
        <v>0</v>
      </c>
      <c r="Q263" s="68">
        <v>0</v>
      </c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331"/>
      <c r="AD263" s="63">
        <v>0</v>
      </c>
      <c r="AE263" s="138"/>
    </row>
    <row r="264" spans="1:31" s="168" customFormat="1" ht="54.75" x14ac:dyDescent="0.25">
      <c r="A264" s="160" t="s">
        <v>190</v>
      </c>
      <c r="B264" s="334" t="s">
        <v>653</v>
      </c>
      <c r="C264" s="336" t="s">
        <v>650</v>
      </c>
      <c r="D264" s="211">
        <v>2020</v>
      </c>
      <c r="E264" s="212">
        <v>2022</v>
      </c>
      <c r="F264" s="63">
        <v>830302</v>
      </c>
      <c r="G264" s="69">
        <v>297779</v>
      </c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68">
        <v>0</v>
      </c>
      <c r="O264" s="68">
        <v>0</v>
      </c>
      <c r="P264" s="68">
        <v>0</v>
      </c>
      <c r="Q264" s="68">
        <v>0</v>
      </c>
      <c r="R264" s="354"/>
      <c r="S264" s="354"/>
      <c r="T264" s="354"/>
      <c r="U264" s="354"/>
      <c r="V264" s="354"/>
      <c r="W264" s="354"/>
      <c r="X264" s="354"/>
      <c r="Y264" s="354"/>
      <c r="Z264" s="354"/>
      <c r="AA264" s="354"/>
      <c r="AB264" s="354"/>
      <c r="AC264" s="355"/>
      <c r="AD264" s="63">
        <v>0</v>
      </c>
      <c r="AE264" s="138"/>
    </row>
    <row r="265" spans="1:31" s="162" customFormat="1" ht="74.25" x14ac:dyDescent="0.25">
      <c r="A265" s="160" t="s">
        <v>191</v>
      </c>
      <c r="B265" s="334" t="s">
        <v>654</v>
      </c>
      <c r="C265" s="336" t="s">
        <v>655</v>
      </c>
      <c r="D265" s="211">
        <v>2017</v>
      </c>
      <c r="E265" s="212">
        <v>2022</v>
      </c>
      <c r="F265" s="349">
        <v>24067394</v>
      </c>
      <c r="G265" s="356">
        <v>4038546</v>
      </c>
      <c r="H265" s="354">
        <v>0</v>
      </c>
      <c r="I265" s="354">
        <v>0</v>
      </c>
      <c r="J265" s="354">
        <v>0</v>
      </c>
      <c r="K265" s="354">
        <v>0</v>
      </c>
      <c r="L265" s="354">
        <v>0</v>
      </c>
      <c r="M265" s="354">
        <v>0</v>
      </c>
      <c r="N265" s="354">
        <v>0</v>
      </c>
      <c r="O265" s="354">
        <v>0</v>
      </c>
      <c r="P265" s="354">
        <v>0</v>
      </c>
      <c r="Q265" s="354">
        <v>0</v>
      </c>
      <c r="R265" s="354"/>
      <c r="S265" s="354"/>
      <c r="T265" s="354"/>
      <c r="U265" s="354"/>
      <c r="V265" s="354"/>
      <c r="W265" s="354"/>
      <c r="X265" s="354"/>
      <c r="Y265" s="354"/>
      <c r="Z265" s="354"/>
      <c r="AA265" s="354"/>
      <c r="AB265" s="354"/>
      <c r="AC265" s="355"/>
      <c r="AD265" s="349">
        <v>1381293</v>
      </c>
      <c r="AE265" s="137"/>
    </row>
    <row r="266" spans="1:31" s="162" customFormat="1" ht="74.25" x14ac:dyDescent="0.25">
      <c r="A266" s="160" t="s">
        <v>192</v>
      </c>
      <c r="B266" s="334" t="s">
        <v>656</v>
      </c>
      <c r="C266" s="336" t="s">
        <v>471</v>
      </c>
      <c r="D266" s="211">
        <v>2020</v>
      </c>
      <c r="E266" s="212">
        <v>2023</v>
      </c>
      <c r="F266" s="349">
        <v>11843869</v>
      </c>
      <c r="G266" s="356">
        <v>1848414</v>
      </c>
      <c r="H266" s="354">
        <v>92939</v>
      </c>
      <c r="I266" s="354">
        <v>0</v>
      </c>
      <c r="J266" s="354">
        <v>0</v>
      </c>
      <c r="K266" s="354">
        <v>0</v>
      </c>
      <c r="L266" s="354">
        <v>0</v>
      </c>
      <c r="M266" s="354">
        <v>0</v>
      </c>
      <c r="N266" s="354">
        <v>0</v>
      </c>
      <c r="O266" s="354">
        <v>0</v>
      </c>
      <c r="P266" s="354">
        <v>0</v>
      </c>
      <c r="Q266" s="354">
        <v>0</v>
      </c>
      <c r="R266" s="354"/>
      <c r="S266" s="354"/>
      <c r="T266" s="354"/>
      <c r="U266" s="354"/>
      <c r="V266" s="354"/>
      <c r="W266" s="354"/>
      <c r="X266" s="354"/>
      <c r="Y266" s="354"/>
      <c r="Z266" s="354"/>
      <c r="AA266" s="354"/>
      <c r="AB266" s="354"/>
      <c r="AC266" s="355"/>
      <c r="AD266" s="349">
        <v>1436089</v>
      </c>
      <c r="AE266" s="138"/>
    </row>
    <row r="267" spans="1:31" s="162" customFormat="1" ht="54.75" x14ac:dyDescent="0.25">
      <c r="A267" s="160" t="s">
        <v>193</v>
      </c>
      <c r="B267" s="334" t="s">
        <v>943</v>
      </c>
      <c r="C267" s="336" t="s">
        <v>471</v>
      </c>
      <c r="D267" s="211">
        <v>2020</v>
      </c>
      <c r="E267" s="212">
        <v>2024</v>
      </c>
      <c r="F267" s="349">
        <v>54274635</v>
      </c>
      <c r="G267" s="356">
        <v>11626580</v>
      </c>
      <c r="H267" s="354">
        <v>25907061</v>
      </c>
      <c r="I267" s="354">
        <v>16400000</v>
      </c>
      <c r="J267" s="354">
        <v>0</v>
      </c>
      <c r="K267" s="354">
        <v>0</v>
      </c>
      <c r="L267" s="354">
        <v>0</v>
      </c>
      <c r="M267" s="354">
        <v>0</v>
      </c>
      <c r="N267" s="354">
        <v>0</v>
      </c>
      <c r="O267" s="354">
        <v>0</v>
      </c>
      <c r="P267" s="354">
        <v>0</v>
      </c>
      <c r="Q267" s="354">
        <v>0</v>
      </c>
      <c r="R267" s="354"/>
      <c r="S267" s="354"/>
      <c r="T267" s="354"/>
      <c r="U267" s="354"/>
      <c r="V267" s="354"/>
      <c r="W267" s="354"/>
      <c r="X267" s="354"/>
      <c r="Y267" s="354"/>
      <c r="Z267" s="354"/>
      <c r="AA267" s="354"/>
      <c r="AB267" s="354"/>
      <c r="AC267" s="355"/>
      <c r="AD267" s="349">
        <v>53892408</v>
      </c>
      <c r="AE267" s="137"/>
    </row>
    <row r="268" spans="1:31" s="162" customFormat="1" ht="54.75" x14ac:dyDescent="0.25">
      <c r="A268" s="160" t="s">
        <v>194</v>
      </c>
      <c r="B268" s="334" t="s">
        <v>657</v>
      </c>
      <c r="C268" s="336" t="s">
        <v>471</v>
      </c>
      <c r="D268" s="211">
        <v>2020</v>
      </c>
      <c r="E268" s="212">
        <v>2023</v>
      </c>
      <c r="F268" s="349">
        <v>4624457</v>
      </c>
      <c r="G268" s="356">
        <v>1332602</v>
      </c>
      <c r="H268" s="354">
        <v>857800</v>
      </c>
      <c r="I268" s="354">
        <v>0</v>
      </c>
      <c r="J268" s="354">
        <v>0</v>
      </c>
      <c r="K268" s="354">
        <v>0</v>
      </c>
      <c r="L268" s="354">
        <v>0</v>
      </c>
      <c r="M268" s="354">
        <v>0</v>
      </c>
      <c r="N268" s="354">
        <v>0</v>
      </c>
      <c r="O268" s="354">
        <v>0</v>
      </c>
      <c r="P268" s="354">
        <v>0</v>
      </c>
      <c r="Q268" s="354">
        <v>0</v>
      </c>
      <c r="R268" s="354"/>
      <c r="S268" s="354"/>
      <c r="T268" s="354"/>
      <c r="U268" s="354"/>
      <c r="V268" s="354"/>
      <c r="W268" s="354"/>
      <c r="X268" s="354"/>
      <c r="Y268" s="354"/>
      <c r="Z268" s="354"/>
      <c r="AA268" s="354"/>
      <c r="AB268" s="354"/>
      <c r="AC268" s="355"/>
      <c r="AD268" s="349">
        <v>2183760</v>
      </c>
      <c r="AE268" s="138"/>
    </row>
    <row r="269" spans="1:31" s="162" customFormat="1" ht="74.25" x14ac:dyDescent="0.25">
      <c r="A269" s="160" t="s">
        <v>195</v>
      </c>
      <c r="B269" s="334" t="s">
        <v>944</v>
      </c>
      <c r="C269" s="336" t="s">
        <v>408</v>
      </c>
      <c r="D269" s="211">
        <v>2018</v>
      </c>
      <c r="E269" s="212">
        <v>2022</v>
      </c>
      <c r="F269" s="349">
        <v>3235882</v>
      </c>
      <c r="G269" s="356">
        <v>978000</v>
      </c>
      <c r="H269" s="354">
        <v>0</v>
      </c>
      <c r="I269" s="354">
        <v>0</v>
      </c>
      <c r="J269" s="354">
        <v>0</v>
      </c>
      <c r="K269" s="354">
        <v>0</v>
      </c>
      <c r="L269" s="354">
        <v>0</v>
      </c>
      <c r="M269" s="354">
        <v>0</v>
      </c>
      <c r="N269" s="354">
        <v>0</v>
      </c>
      <c r="O269" s="354">
        <v>0</v>
      </c>
      <c r="P269" s="354">
        <v>0</v>
      </c>
      <c r="Q269" s="354">
        <v>0</v>
      </c>
      <c r="R269" s="354"/>
      <c r="S269" s="354"/>
      <c r="T269" s="354"/>
      <c r="U269" s="354"/>
      <c r="V269" s="354"/>
      <c r="W269" s="354"/>
      <c r="X269" s="354"/>
      <c r="Y269" s="354"/>
      <c r="Z269" s="354"/>
      <c r="AA269" s="354"/>
      <c r="AB269" s="354"/>
      <c r="AC269" s="355"/>
      <c r="AD269" s="349">
        <v>108440</v>
      </c>
      <c r="AE269" s="138"/>
    </row>
    <row r="270" spans="1:31" s="162" customFormat="1" ht="54.75" x14ac:dyDescent="0.25">
      <c r="A270" s="160" t="s">
        <v>196</v>
      </c>
      <c r="B270" s="337" t="s">
        <v>658</v>
      </c>
      <c r="C270" s="217" t="s">
        <v>118</v>
      </c>
      <c r="D270" s="211">
        <v>2014</v>
      </c>
      <c r="E270" s="212">
        <v>2023</v>
      </c>
      <c r="F270" s="64">
        <v>6307277</v>
      </c>
      <c r="G270" s="66">
        <v>1901290</v>
      </c>
      <c r="H270" s="65">
        <v>1000000</v>
      </c>
      <c r="I270" s="65">
        <v>0</v>
      </c>
      <c r="J270" s="65">
        <v>0</v>
      </c>
      <c r="K270" s="65">
        <v>0</v>
      </c>
      <c r="L270" s="65">
        <v>0</v>
      </c>
      <c r="M270" s="65">
        <v>0</v>
      </c>
      <c r="N270" s="65">
        <v>0</v>
      </c>
      <c r="O270" s="65">
        <v>0</v>
      </c>
      <c r="P270" s="65">
        <v>0</v>
      </c>
      <c r="Q270" s="65">
        <v>0</v>
      </c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7"/>
      <c r="AD270" s="64">
        <v>2879691</v>
      </c>
      <c r="AE270" s="138"/>
    </row>
    <row r="271" spans="1:31" s="162" customFormat="1" ht="54.75" x14ac:dyDescent="0.25">
      <c r="A271" s="160" t="s">
        <v>197</v>
      </c>
      <c r="B271" s="334" t="s">
        <v>660</v>
      </c>
      <c r="C271" s="336" t="s">
        <v>409</v>
      </c>
      <c r="D271" s="211">
        <v>2017</v>
      </c>
      <c r="E271" s="212">
        <v>2025</v>
      </c>
      <c r="F271" s="349">
        <v>6125424</v>
      </c>
      <c r="G271" s="356">
        <v>125424</v>
      </c>
      <c r="H271" s="354">
        <v>0</v>
      </c>
      <c r="I271" s="354">
        <v>0</v>
      </c>
      <c r="J271" s="354">
        <v>6000000</v>
      </c>
      <c r="K271" s="354">
        <v>0</v>
      </c>
      <c r="L271" s="354">
        <v>0</v>
      </c>
      <c r="M271" s="354">
        <v>0</v>
      </c>
      <c r="N271" s="354">
        <v>0</v>
      </c>
      <c r="O271" s="354">
        <v>0</v>
      </c>
      <c r="P271" s="354">
        <v>0</v>
      </c>
      <c r="Q271" s="354">
        <v>0</v>
      </c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7"/>
      <c r="AD271" s="349">
        <v>6125424</v>
      </c>
      <c r="AE271" s="138"/>
    </row>
    <row r="272" spans="1:31" s="162" customFormat="1" ht="54.75" x14ac:dyDescent="0.25">
      <c r="A272" s="160" t="s">
        <v>198</v>
      </c>
      <c r="B272" s="334" t="s">
        <v>661</v>
      </c>
      <c r="C272" s="336" t="s">
        <v>409</v>
      </c>
      <c r="D272" s="211">
        <v>2013</v>
      </c>
      <c r="E272" s="212">
        <v>2022</v>
      </c>
      <c r="F272" s="64">
        <v>7351394</v>
      </c>
      <c r="G272" s="66">
        <v>884431</v>
      </c>
      <c r="H272" s="65">
        <v>0</v>
      </c>
      <c r="I272" s="65">
        <v>0</v>
      </c>
      <c r="J272" s="65">
        <v>0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7"/>
      <c r="AD272" s="64">
        <v>0</v>
      </c>
      <c r="AE272" s="137"/>
    </row>
    <row r="273" spans="1:31" s="162" customFormat="1" ht="54.75" x14ac:dyDescent="0.25">
      <c r="A273" s="160" t="s">
        <v>199</v>
      </c>
      <c r="B273" s="334" t="s">
        <v>662</v>
      </c>
      <c r="C273" s="336" t="s">
        <v>409</v>
      </c>
      <c r="D273" s="211">
        <v>2005</v>
      </c>
      <c r="E273" s="212">
        <v>2023</v>
      </c>
      <c r="F273" s="64">
        <v>45523018</v>
      </c>
      <c r="G273" s="66">
        <v>8150000</v>
      </c>
      <c r="H273" s="65">
        <v>25044000</v>
      </c>
      <c r="I273" s="65">
        <v>0</v>
      </c>
      <c r="J273" s="65">
        <v>0</v>
      </c>
      <c r="K273" s="65">
        <v>0</v>
      </c>
      <c r="L273" s="65">
        <v>0</v>
      </c>
      <c r="M273" s="65">
        <v>0</v>
      </c>
      <c r="N273" s="65">
        <v>0</v>
      </c>
      <c r="O273" s="65">
        <v>0</v>
      </c>
      <c r="P273" s="65">
        <v>0</v>
      </c>
      <c r="Q273" s="65">
        <v>0</v>
      </c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7"/>
      <c r="AD273" s="64">
        <v>26000010</v>
      </c>
      <c r="AE273" s="138"/>
    </row>
    <row r="274" spans="1:31" s="162" customFormat="1" ht="54.75" x14ac:dyDescent="0.25">
      <c r="A274" s="160" t="s">
        <v>200</v>
      </c>
      <c r="B274" s="337" t="s">
        <v>663</v>
      </c>
      <c r="C274" s="338" t="s">
        <v>409</v>
      </c>
      <c r="D274" s="211">
        <v>2017</v>
      </c>
      <c r="E274" s="212">
        <v>2022</v>
      </c>
      <c r="F274" s="64">
        <v>56580</v>
      </c>
      <c r="G274" s="66">
        <v>56580</v>
      </c>
      <c r="H274" s="65">
        <v>0</v>
      </c>
      <c r="I274" s="65">
        <v>0</v>
      </c>
      <c r="J274" s="65">
        <v>0</v>
      </c>
      <c r="K274" s="65">
        <v>0</v>
      </c>
      <c r="L274" s="65">
        <v>0</v>
      </c>
      <c r="M274" s="65">
        <v>0</v>
      </c>
      <c r="N274" s="65">
        <v>0</v>
      </c>
      <c r="O274" s="65">
        <v>0</v>
      </c>
      <c r="P274" s="65">
        <v>0</v>
      </c>
      <c r="Q274" s="65">
        <v>0</v>
      </c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7"/>
      <c r="AD274" s="64">
        <v>0</v>
      </c>
      <c r="AE274" s="138"/>
    </row>
    <row r="275" spans="1:31" s="162" customFormat="1" ht="54.75" x14ac:dyDescent="0.25">
      <c r="A275" s="160" t="s">
        <v>201</v>
      </c>
      <c r="B275" s="334" t="s">
        <v>664</v>
      </c>
      <c r="C275" s="336" t="s">
        <v>409</v>
      </c>
      <c r="D275" s="211">
        <v>2018</v>
      </c>
      <c r="E275" s="212">
        <v>2022</v>
      </c>
      <c r="F275" s="64">
        <v>221277</v>
      </c>
      <c r="G275" s="66">
        <v>134993</v>
      </c>
      <c r="H275" s="65">
        <v>0</v>
      </c>
      <c r="I275" s="65">
        <v>0</v>
      </c>
      <c r="J275" s="65">
        <v>0</v>
      </c>
      <c r="K275" s="65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7"/>
      <c r="AD275" s="64">
        <v>0</v>
      </c>
      <c r="AE275" s="138"/>
    </row>
    <row r="276" spans="1:31" s="162" customFormat="1" ht="54.75" x14ac:dyDescent="0.25">
      <c r="A276" s="160" t="s">
        <v>202</v>
      </c>
      <c r="B276" s="334" t="s">
        <v>665</v>
      </c>
      <c r="C276" s="336" t="s">
        <v>409</v>
      </c>
      <c r="D276" s="211">
        <v>2010</v>
      </c>
      <c r="E276" s="212">
        <v>2022</v>
      </c>
      <c r="F276" s="64">
        <v>19472579</v>
      </c>
      <c r="G276" s="66">
        <v>1931950</v>
      </c>
      <c r="H276" s="65">
        <v>0</v>
      </c>
      <c r="I276" s="65">
        <v>0</v>
      </c>
      <c r="J276" s="65">
        <v>0</v>
      </c>
      <c r="K276" s="65">
        <v>0</v>
      </c>
      <c r="L276" s="65">
        <v>0</v>
      </c>
      <c r="M276" s="65">
        <v>0</v>
      </c>
      <c r="N276" s="65">
        <v>0</v>
      </c>
      <c r="O276" s="65">
        <v>0</v>
      </c>
      <c r="P276" s="65">
        <v>0</v>
      </c>
      <c r="Q276" s="65">
        <v>0</v>
      </c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7"/>
      <c r="AD276" s="64">
        <v>0</v>
      </c>
      <c r="AE276" s="138"/>
    </row>
    <row r="277" spans="1:31" s="162" customFormat="1" ht="54.75" x14ac:dyDescent="0.25">
      <c r="A277" s="160" t="s">
        <v>203</v>
      </c>
      <c r="B277" s="334" t="s">
        <v>666</v>
      </c>
      <c r="C277" s="336" t="s">
        <v>409</v>
      </c>
      <c r="D277" s="211">
        <v>2006</v>
      </c>
      <c r="E277" s="212">
        <v>2022</v>
      </c>
      <c r="F277" s="64">
        <v>5847265</v>
      </c>
      <c r="G277" s="66">
        <v>147500</v>
      </c>
      <c r="H277" s="65">
        <v>0</v>
      </c>
      <c r="I277" s="65">
        <v>0</v>
      </c>
      <c r="J277" s="65">
        <v>0</v>
      </c>
      <c r="K277" s="65">
        <v>0</v>
      </c>
      <c r="L277" s="65">
        <v>0</v>
      </c>
      <c r="M277" s="65">
        <v>0</v>
      </c>
      <c r="N277" s="65">
        <v>0</v>
      </c>
      <c r="O277" s="65">
        <v>0</v>
      </c>
      <c r="P277" s="65">
        <v>0</v>
      </c>
      <c r="Q277" s="65">
        <v>0</v>
      </c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7"/>
      <c r="AD277" s="64">
        <v>0</v>
      </c>
      <c r="AE277" s="138"/>
    </row>
    <row r="278" spans="1:31" s="162" customFormat="1" ht="54.75" x14ac:dyDescent="0.25">
      <c r="A278" s="160" t="s">
        <v>204</v>
      </c>
      <c r="B278" s="334" t="s">
        <v>667</v>
      </c>
      <c r="C278" s="336" t="s">
        <v>419</v>
      </c>
      <c r="D278" s="211">
        <v>2011</v>
      </c>
      <c r="E278" s="212">
        <v>2029</v>
      </c>
      <c r="F278" s="64">
        <v>51906933</v>
      </c>
      <c r="G278" s="66">
        <v>5200000</v>
      </c>
      <c r="H278" s="65">
        <v>5087960</v>
      </c>
      <c r="I278" s="65">
        <v>1437520</v>
      </c>
      <c r="J278" s="65">
        <v>2756960</v>
      </c>
      <c r="K278" s="65">
        <v>1419343</v>
      </c>
      <c r="L278" s="65">
        <v>3268760</v>
      </c>
      <c r="M278" s="65">
        <v>2128720</v>
      </c>
      <c r="N278" s="65">
        <v>1352960</v>
      </c>
      <c r="O278" s="65">
        <v>0</v>
      </c>
      <c r="P278" s="65">
        <v>0</v>
      </c>
      <c r="Q278" s="65">
        <v>0</v>
      </c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7"/>
      <c r="AD278" s="64">
        <v>0</v>
      </c>
      <c r="AE278" s="138"/>
    </row>
    <row r="279" spans="1:31" s="162" customFormat="1" ht="74.25" x14ac:dyDescent="0.25">
      <c r="A279" s="160" t="s">
        <v>205</v>
      </c>
      <c r="B279" s="337" t="s">
        <v>668</v>
      </c>
      <c r="C279" s="217" t="s">
        <v>408</v>
      </c>
      <c r="D279" s="211">
        <v>2015</v>
      </c>
      <c r="E279" s="212">
        <v>2022</v>
      </c>
      <c r="F279" s="64">
        <v>24667080</v>
      </c>
      <c r="G279" s="66">
        <v>1752500</v>
      </c>
      <c r="H279" s="65">
        <v>0</v>
      </c>
      <c r="I279" s="65">
        <v>0</v>
      </c>
      <c r="J279" s="65">
        <v>0</v>
      </c>
      <c r="K279" s="65">
        <v>0</v>
      </c>
      <c r="L279" s="65">
        <v>0</v>
      </c>
      <c r="M279" s="65">
        <v>0</v>
      </c>
      <c r="N279" s="65">
        <v>0</v>
      </c>
      <c r="O279" s="65">
        <v>0</v>
      </c>
      <c r="P279" s="65">
        <v>0</v>
      </c>
      <c r="Q279" s="65">
        <v>0</v>
      </c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7"/>
      <c r="AD279" s="64">
        <v>0</v>
      </c>
      <c r="AE279" s="138"/>
    </row>
    <row r="280" spans="1:31" s="162" customFormat="1" ht="54.75" x14ac:dyDescent="0.25">
      <c r="A280" s="160" t="s">
        <v>206</v>
      </c>
      <c r="B280" s="334" t="s">
        <v>669</v>
      </c>
      <c r="C280" s="336" t="s">
        <v>408</v>
      </c>
      <c r="D280" s="211">
        <v>2008</v>
      </c>
      <c r="E280" s="212">
        <v>2025</v>
      </c>
      <c r="F280" s="64">
        <v>73806550</v>
      </c>
      <c r="G280" s="66">
        <v>93788</v>
      </c>
      <c r="H280" s="65">
        <v>4286216</v>
      </c>
      <c r="I280" s="65">
        <v>33500000</v>
      </c>
      <c r="J280" s="65">
        <v>32920000</v>
      </c>
      <c r="K280" s="65">
        <v>0</v>
      </c>
      <c r="L280" s="65">
        <v>0</v>
      </c>
      <c r="M280" s="65">
        <v>0</v>
      </c>
      <c r="N280" s="65">
        <v>0</v>
      </c>
      <c r="O280" s="65">
        <v>0</v>
      </c>
      <c r="P280" s="65">
        <v>0</v>
      </c>
      <c r="Q280" s="65">
        <v>0</v>
      </c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7"/>
      <c r="AD280" s="64">
        <v>70398716</v>
      </c>
      <c r="AE280" s="138"/>
    </row>
    <row r="281" spans="1:31" s="162" customFormat="1" ht="54.75" x14ac:dyDescent="0.25">
      <c r="A281" s="160" t="s">
        <v>207</v>
      </c>
      <c r="B281" s="334" t="s">
        <v>670</v>
      </c>
      <c r="C281" s="336" t="s">
        <v>409</v>
      </c>
      <c r="D281" s="211">
        <v>2015</v>
      </c>
      <c r="E281" s="212">
        <v>2022</v>
      </c>
      <c r="F281" s="64">
        <v>4766855</v>
      </c>
      <c r="G281" s="66">
        <v>133455</v>
      </c>
      <c r="H281" s="65">
        <v>0</v>
      </c>
      <c r="I281" s="65">
        <v>0</v>
      </c>
      <c r="J281" s="65">
        <v>0</v>
      </c>
      <c r="K281" s="65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7"/>
      <c r="AD281" s="64">
        <v>0</v>
      </c>
      <c r="AE281" s="138"/>
    </row>
    <row r="282" spans="1:31" s="162" customFormat="1" ht="74.25" x14ac:dyDescent="0.25">
      <c r="A282" s="160" t="s">
        <v>208</v>
      </c>
      <c r="B282" s="334" t="s">
        <v>945</v>
      </c>
      <c r="C282" s="336" t="s">
        <v>409</v>
      </c>
      <c r="D282" s="211">
        <v>2015</v>
      </c>
      <c r="E282" s="212">
        <v>2022</v>
      </c>
      <c r="F282" s="64">
        <v>131210</v>
      </c>
      <c r="G282" s="66">
        <v>101210</v>
      </c>
      <c r="H282" s="65">
        <v>0</v>
      </c>
      <c r="I282" s="65">
        <v>0</v>
      </c>
      <c r="J282" s="65">
        <v>0</v>
      </c>
      <c r="K282" s="65">
        <v>0</v>
      </c>
      <c r="L282" s="65">
        <v>0</v>
      </c>
      <c r="M282" s="65">
        <v>0</v>
      </c>
      <c r="N282" s="65">
        <v>0</v>
      </c>
      <c r="O282" s="65">
        <v>0</v>
      </c>
      <c r="P282" s="65">
        <v>0</v>
      </c>
      <c r="Q282" s="65">
        <v>0</v>
      </c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7"/>
      <c r="AD282" s="64">
        <v>3425</v>
      </c>
      <c r="AE282" s="138"/>
    </row>
    <row r="283" spans="1:31" s="162" customFormat="1" ht="54.75" x14ac:dyDescent="0.25">
      <c r="A283" s="160" t="s">
        <v>209</v>
      </c>
      <c r="B283" s="334" t="s">
        <v>671</v>
      </c>
      <c r="C283" s="34" t="s">
        <v>408</v>
      </c>
      <c r="D283" s="211">
        <v>2015</v>
      </c>
      <c r="E283" s="212">
        <v>2022</v>
      </c>
      <c r="F283" s="64">
        <v>1704858</v>
      </c>
      <c r="G283" s="66">
        <v>1402700</v>
      </c>
      <c r="H283" s="65">
        <v>0</v>
      </c>
      <c r="I283" s="65">
        <v>0</v>
      </c>
      <c r="J283" s="65">
        <v>0</v>
      </c>
      <c r="K283" s="65">
        <v>0</v>
      </c>
      <c r="L283" s="65">
        <v>0</v>
      </c>
      <c r="M283" s="65">
        <v>0</v>
      </c>
      <c r="N283" s="65">
        <v>0</v>
      </c>
      <c r="O283" s="65">
        <v>0</v>
      </c>
      <c r="P283" s="65">
        <v>0</v>
      </c>
      <c r="Q283" s="65">
        <v>0</v>
      </c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7"/>
      <c r="AD283" s="64">
        <v>62000</v>
      </c>
      <c r="AE283" s="138"/>
    </row>
    <row r="284" spans="1:31" s="162" customFormat="1" ht="54.75" x14ac:dyDescent="0.25">
      <c r="A284" s="160" t="s">
        <v>210</v>
      </c>
      <c r="B284" s="334" t="s">
        <v>1194</v>
      </c>
      <c r="C284" s="336" t="s">
        <v>409</v>
      </c>
      <c r="D284" s="211">
        <v>2016</v>
      </c>
      <c r="E284" s="212">
        <v>2022</v>
      </c>
      <c r="F284" s="64">
        <v>14769138</v>
      </c>
      <c r="G284" s="66">
        <v>9867174</v>
      </c>
      <c r="H284" s="65">
        <v>0</v>
      </c>
      <c r="I284" s="65">
        <v>0</v>
      </c>
      <c r="J284" s="65">
        <v>0</v>
      </c>
      <c r="K284" s="65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7"/>
      <c r="AD284" s="64">
        <v>3113656</v>
      </c>
      <c r="AE284" s="138"/>
    </row>
    <row r="285" spans="1:31" s="162" customFormat="1" ht="54.75" x14ac:dyDescent="0.25">
      <c r="A285" s="160" t="s">
        <v>211</v>
      </c>
      <c r="B285" s="210" t="s">
        <v>672</v>
      </c>
      <c r="C285" s="338" t="s">
        <v>409</v>
      </c>
      <c r="D285" s="339">
        <v>2015</v>
      </c>
      <c r="E285" s="340">
        <v>2023</v>
      </c>
      <c r="F285" s="64">
        <v>25938694</v>
      </c>
      <c r="G285" s="66">
        <v>9900000</v>
      </c>
      <c r="H285" s="65">
        <v>2000000</v>
      </c>
      <c r="I285" s="65">
        <v>0</v>
      </c>
      <c r="J285" s="65">
        <v>0</v>
      </c>
      <c r="K285" s="65">
        <v>0</v>
      </c>
      <c r="L285" s="65">
        <v>0</v>
      </c>
      <c r="M285" s="65">
        <v>0</v>
      </c>
      <c r="N285" s="65">
        <v>0</v>
      </c>
      <c r="O285" s="65">
        <v>0</v>
      </c>
      <c r="P285" s="65">
        <v>0</v>
      </c>
      <c r="Q285" s="65">
        <v>0</v>
      </c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7"/>
      <c r="AD285" s="64">
        <v>11900000</v>
      </c>
      <c r="AE285" s="138"/>
    </row>
    <row r="286" spans="1:31" s="162" customFormat="1" ht="54.75" x14ac:dyDescent="0.25">
      <c r="A286" s="160" t="s">
        <v>212</v>
      </c>
      <c r="B286" s="334" t="s">
        <v>673</v>
      </c>
      <c r="C286" s="336" t="s">
        <v>409</v>
      </c>
      <c r="D286" s="211">
        <v>2016</v>
      </c>
      <c r="E286" s="212">
        <v>2022</v>
      </c>
      <c r="F286" s="64">
        <v>356678</v>
      </c>
      <c r="G286" s="66">
        <v>200000</v>
      </c>
      <c r="H286" s="65">
        <v>0</v>
      </c>
      <c r="I286" s="65">
        <v>0</v>
      </c>
      <c r="J286" s="65">
        <v>0</v>
      </c>
      <c r="K286" s="65">
        <v>0</v>
      </c>
      <c r="L286" s="65">
        <v>0</v>
      </c>
      <c r="M286" s="65">
        <v>0</v>
      </c>
      <c r="N286" s="65">
        <v>0</v>
      </c>
      <c r="O286" s="65">
        <v>0</v>
      </c>
      <c r="P286" s="65">
        <v>0</v>
      </c>
      <c r="Q286" s="65">
        <v>0</v>
      </c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7"/>
      <c r="AD286" s="64">
        <v>200000</v>
      </c>
      <c r="AE286" s="137"/>
    </row>
    <row r="287" spans="1:31" s="162" customFormat="1" ht="54.75" x14ac:dyDescent="0.25">
      <c r="A287" s="160" t="s">
        <v>213</v>
      </c>
      <c r="B287" s="334" t="s">
        <v>674</v>
      </c>
      <c r="C287" s="336" t="s">
        <v>409</v>
      </c>
      <c r="D287" s="211">
        <v>2016</v>
      </c>
      <c r="E287" s="212">
        <v>2024</v>
      </c>
      <c r="F287" s="64">
        <v>6148020</v>
      </c>
      <c r="G287" s="66">
        <v>54612</v>
      </c>
      <c r="H287" s="65">
        <v>0</v>
      </c>
      <c r="I287" s="65">
        <v>6000000</v>
      </c>
      <c r="J287" s="65">
        <v>0</v>
      </c>
      <c r="K287" s="65">
        <v>0</v>
      </c>
      <c r="L287" s="65">
        <v>0</v>
      </c>
      <c r="M287" s="65">
        <v>0</v>
      </c>
      <c r="N287" s="65">
        <v>0</v>
      </c>
      <c r="O287" s="65">
        <v>0</v>
      </c>
      <c r="P287" s="65">
        <v>0</v>
      </c>
      <c r="Q287" s="65">
        <v>0</v>
      </c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7"/>
      <c r="AD287" s="64">
        <v>6054612</v>
      </c>
      <c r="AE287" s="138"/>
    </row>
    <row r="288" spans="1:31" s="162" customFormat="1" ht="54.75" x14ac:dyDescent="0.25">
      <c r="A288" s="160" t="s">
        <v>214</v>
      </c>
      <c r="B288" s="334" t="s">
        <v>675</v>
      </c>
      <c r="C288" s="336" t="s">
        <v>409</v>
      </c>
      <c r="D288" s="211">
        <v>2016</v>
      </c>
      <c r="E288" s="212">
        <v>2022</v>
      </c>
      <c r="F288" s="64">
        <v>318557</v>
      </c>
      <c r="G288" s="66">
        <v>299000</v>
      </c>
      <c r="H288" s="65">
        <v>0</v>
      </c>
      <c r="I288" s="65">
        <v>0</v>
      </c>
      <c r="J288" s="65">
        <v>0</v>
      </c>
      <c r="K288" s="65">
        <v>0</v>
      </c>
      <c r="L288" s="65">
        <v>0</v>
      </c>
      <c r="M288" s="65">
        <v>0</v>
      </c>
      <c r="N288" s="65">
        <v>0</v>
      </c>
      <c r="O288" s="65">
        <v>0</v>
      </c>
      <c r="P288" s="65">
        <v>0</v>
      </c>
      <c r="Q288" s="65">
        <v>0</v>
      </c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7"/>
      <c r="AD288" s="64">
        <v>6284</v>
      </c>
      <c r="AE288" s="138"/>
    </row>
    <row r="289" spans="1:31" s="162" customFormat="1" ht="54.75" x14ac:dyDescent="0.25">
      <c r="A289" s="160" t="s">
        <v>215</v>
      </c>
      <c r="B289" s="334" t="s">
        <v>676</v>
      </c>
      <c r="C289" s="336" t="s">
        <v>409</v>
      </c>
      <c r="D289" s="339">
        <v>2016</v>
      </c>
      <c r="E289" s="340">
        <v>2023</v>
      </c>
      <c r="F289" s="64">
        <v>5523760</v>
      </c>
      <c r="G289" s="66">
        <v>226290</v>
      </c>
      <c r="H289" s="65">
        <v>5297470</v>
      </c>
      <c r="I289" s="65">
        <v>0</v>
      </c>
      <c r="J289" s="65">
        <v>0</v>
      </c>
      <c r="K289" s="65">
        <v>0</v>
      </c>
      <c r="L289" s="65">
        <v>0</v>
      </c>
      <c r="M289" s="65">
        <v>0</v>
      </c>
      <c r="N289" s="65">
        <v>0</v>
      </c>
      <c r="O289" s="65">
        <v>0</v>
      </c>
      <c r="P289" s="65">
        <v>0</v>
      </c>
      <c r="Q289" s="65">
        <v>0</v>
      </c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7"/>
      <c r="AD289" s="64">
        <v>5297470</v>
      </c>
      <c r="AE289" s="137"/>
    </row>
    <row r="290" spans="1:31" s="168" customFormat="1" ht="54.75" x14ac:dyDescent="0.25">
      <c r="A290" s="160" t="s">
        <v>216</v>
      </c>
      <c r="B290" s="334" t="s">
        <v>677</v>
      </c>
      <c r="C290" s="336" t="s">
        <v>409</v>
      </c>
      <c r="D290" s="339">
        <v>2016</v>
      </c>
      <c r="E290" s="340">
        <v>2023</v>
      </c>
      <c r="F290" s="64">
        <v>12101000</v>
      </c>
      <c r="G290" s="66">
        <v>350000</v>
      </c>
      <c r="H290" s="65">
        <v>11751000</v>
      </c>
      <c r="I290" s="65">
        <v>0</v>
      </c>
      <c r="J290" s="65">
        <v>0</v>
      </c>
      <c r="K290" s="65">
        <v>0</v>
      </c>
      <c r="L290" s="65">
        <v>0</v>
      </c>
      <c r="M290" s="65">
        <v>0</v>
      </c>
      <c r="N290" s="65">
        <v>0</v>
      </c>
      <c r="O290" s="65">
        <v>0</v>
      </c>
      <c r="P290" s="65">
        <v>0</v>
      </c>
      <c r="Q290" s="65">
        <v>0</v>
      </c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7"/>
      <c r="AD290" s="64">
        <v>11751000</v>
      </c>
      <c r="AE290" s="137"/>
    </row>
    <row r="291" spans="1:31" s="168" customFormat="1" ht="54.75" x14ac:dyDescent="0.25">
      <c r="A291" s="160" t="s">
        <v>217</v>
      </c>
      <c r="B291" s="337" t="s">
        <v>678</v>
      </c>
      <c r="C291" s="338" t="s">
        <v>409</v>
      </c>
      <c r="D291" s="211">
        <v>2017</v>
      </c>
      <c r="E291" s="212">
        <v>2024</v>
      </c>
      <c r="F291" s="64">
        <v>3120944</v>
      </c>
      <c r="G291" s="66">
        <v>0</v>
      </c>
      <c r="H291" s="65">
        <v>0</v>
      </c>
      <c r="I291" s="65">
        <v>3000000</v>
      </c>
      <c r="J291" s="65">
        <v>0</v>
      </c>
      <c r="K291" s="65">
        <v>0</v>
      </c>
      <c r="L291" s="65">
        <v>0</v>
      </c>
      <c r="M291" s="65">
        <v>0</v>
      </c>
      <c r="N291" s="65">
        <v>0</v>
      </c>
      <c r="O291" s="65">
        <v>0</v>
      </c>
      <c r="P291" s="65">
        <v>0</v>
      </c>
      <c r="Q291" s="65">
        <v>0</v>
      </c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7"/>
      <c r="AD291" s="64">
        <v>3000000</v>
      </c>
      <c r="AE291" s="137"/>
    </row>
    <row r="292" spans="1:31" s="168" customFormat="1" ht="54.75" x14ac:dyDescent="0.25">
      <c r="A292" s="160" t="s">
        <v>218</v>
      </c>
      <c r="B292" s="334" t="s">
        <v>679</v>
      </c>
      <c r="C292" s="336" t="s">
        <v>409</v>
      </c>
      <c r="D292" s="339">
        <v>2017</v>
      </c>
      <c r="E292" s="340">
        <v>2023</v>
      </c>
      <c r="F292" s="64">
        <v>616541</v>
      </c>
      <c r="G292" s="66">
        <v>0</v>
      </c>
      <c r="H292" s="65">
        <v>0</v>
      </c>
      <c r="I292" s="65">
        <v>0</v>
      </c>
      <c r="J292" s="65">
        <v>0</v>
      </c>
      <c r="K292" s="65">
        <v>0</v>
      </c>
      <c r="L292" s="65">
        <v>0</v>
      </c>
      <c r="M292" s="65">
        <v>0</v>
      </c>
      <c r="N292" s="65">
        <v>0</v>
      </c>
      <c r="O292" s="65">
        <v>0</v>
      </c>
      <c r="P292" s="65">
        <v>0</v>
      </c>
      <c r="Q292" s="65">
        <v>0</v>
      </c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7"/>
      <c r="AD292" s="64">
        <v>0</v>
      </c>
      <c r="AE292" s="137"/>
    </row>
    <row r="293" spans="1:31" s="168" customFormat="1" ht="74.25" x14ac:dyDescent="0.25">
      <c r="A293" s="160" t="s">
        <v>219</v>
      </c>
      <c r="B293" s="334" t="s">
        <v>680</v>
      </c>
      <c r="C293" s="336" t="s">
        <v>408</v>
      </c>
      <c r="D293" s="339">
        <v>2017</v>
      </c>
      <c r="E293" s="340">
        <v>2023</v>
      </c>
      <c r="F293" s="64">
        <v>27266622</v>
      </c>
      <c r="G293" s="66">
        <v>16444131</v>
      </c>
      <c r="H293" s="65">
        <v>3685169</v>
      </c>
      <c r="I293" s="65">
        <v>0</v>
      </c>
      <c r="J293" s="65">
        <v>0</v>
      </c>
      <c r="K293" s="65">
        <v>0</v>
      </c>
      <c r="L293" s="65">
        <v>0</v>
      </c>
      <c r="M293" s="65">
        <v>0</v>
      </c>
      <c r="N293" s="65">
        <v>0</v>
      </c>
      <c r="O293" s="65">
        <v>0</v>
      </c>
      <c r="P293" s="65">
        <v>0</v>
      </c>
      <c r="Q293" s="65">
        <v>0</v>
      </c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7"/>
      <c r="AD293" s="64">
        <v>5792298</v>
      </c>
      <c r="AE293" s="137"/>
    </row>
    <row r="294" spans="1:31" s="168" customFormat="1" ht="74.25" x14ac:dyDescent="0.25">
      <c r="A294" s="160" t="s">
        <v>220</v>
      </c>
      <c r="B294" s="334" t="s">
        <v>813</v>
      </c>
      <c r="C294" s="336" t="s">
        <v>409</v>
      </c>
      <c r="D294" s="339">
        <v>2017</v>
      </c>
      <c r="E294" s="340">
        <v>2022</v>
      </c>
      <c r="F294" s="64">
        <v>398173</v>
      </c>
      <c r="G294" s="66">
        <v>289173</v>
      </c>
      <c r="H294" s="65">
        <v>0</v>
      </c>
      <c r="I294" s="65">
        <v>0</v>
      </c>
      <c r="J294" s="65">
        <v>0</v>
      </c>
      <c r="K294" s="65">
        <v>0</v>
      </c>
      <c r="L294" s="65">
        <v>0</v>
      </c>
      <c r="M294" s="65">
        <v>0</v>
      </c>
      <c r="N294" s="65">
        <v>0</v>
      </c>
      <c r="O294" s="65">
        <v>0</v>
      </c>
      <c r="P294" s="65">
        <v>0</v>
      </c>
      <c r="Q294" s="65">
        <v>0</v>
      </c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7"/>
      <c r="AD294" s="64">
        <v>0</v>
      </c>
      <c r="AE294" s="137"/>
    </row>
    <row r="295" spans="1:31" s="162" customFormat="1" ht="74.25" x14ac:dyDescent="0.25">
      <c r="A295" s="160" t="s">
        <v>221</v>
      </c>
      <c r="B295" s="334" t="s">
        <v>681</v>
      </c>
      <c r="C295" s="336" t="s">
        <v>409</v>
      </c>
      <c r="D295" s="339">
        <v>2017</v>
      </c>
      <c r="E295" s="340">
        <v>2025</v>
      </c>
      <c r="F295" s="64">
        <v>3338376</v>
      </c>
      <c r="G295" s="66">
        <v>0</v>
      </c>
      <c r="H295" s="65">
        <v>0</v>
      </c>
      <c r="I295" s="65">
        <v>1500000</v>
      </c>
      <c r="J295" s="65">
        <v>1800000</v>
      </c>
      <c r="K295" s="65">
        <v>0</v>
      </c>
      <c r="L295" s="65">
        <v>0</v>
      </c>
      <c r="M295" s="65">
        <v>0</v>
      </c>
      <c r="N295" s="65">
        <v>0</v>
      </c>
      <c r="O295" s="65">
        <v>0</v>
      </c>
      <c r="P295" s="65">
        <v>0</v>
      </c>
      <c r="Q295" s="65">
        <v>0</v>
      </c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7"/>
      <c r="AD295" s="64">
        <v>0</v>
      </c>
      <c r="AE295" s="137"/>
    </row>
    <row r="296" spans="1:31" s="162" customFormat="1" ht="93.75" x14ac:dyDescent="0.25">
      <c r="A296" s="160" t="s">
        <v>222</v>
      </c>
      <c r="B296" s="334" t="s">
        <v>682</v>
      </c>
      <c r="C296" s="336" t="s">
        <v>409</v>
      </c>
      <c r="D296" s="339">
        <v>2017</v>
      </c>
      <c r="E296" s="340">
        <v>2022</v>
      </c>
      <c r="F296" s="64">
        <v>33825</v>
      </c>
      <c r="G296" s="66">
        <v>0</v>
      </c>
      <c r="H296" s="65">
        <v>0</v>
      </c>
      <c r="I296" s="65">
        <v>0</v>
      </c>
      <c r="J296" s="65">
        <v>0</v>
      </c>
      <c r="K296" s="65">
        <v>0</v>
      </c>
      <c r="L296" s="65">
        <v>0</v>
      </c>
      <c r="M296" s="65">
        <v>0</v>
      </c>
      <c r="N296" s="65">
        <v>0</v>
      </c>
      <c r="O296" s="65">
        <v>0</v>
      </c>
      <c r="P296" s="65">
        <v>0</v>
      </c>
      <c r="Q296" s="65">
        <v>0</v>
      </c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7"/>
      <c r="AD296" s="64">
        <v>0</v>
      </c>
      <c r="AE296" s="138"/>
    </row>
    <row r="297" spans="1:31" s="162" customFormat="1" ht="54.75" x14ac:dyDescent="0.25">
      <c r="A297" s="160" t="s">
        <v>223</v>
      </c>
      <c r="B297" s="334" t="s">
        <v>683</v>
      </c>
      <c r="C297" s="336" t="s">
        <v>409</v>
      </c>
      <c r="D297" s="339">
        <v>2017</v>
      </c>
      <c r="E297" s="340">
        <v>2023</v>
      </c>
      <c r="F297" s="64">
        <v>21272302</v>
      </c>
      <c r="G297" s="66">
        <v>4169630</v>
      </c>
      <c r="H297" s="65">
        <v>1900000</v>
      </c>
      <c r="I297" s="65">
        <v>0</v>
      </c>
      <c r="J297" s="65">
        <v>0</v>
      </c>
      <c r="K297" s="65">
        <v>0</v>
      </c>
      <c r="L297" s="65">
        <v>0</v>
      </c>
      <c r="M297" s="65">
        <v>0</v>
      </c>
      <c r="N297" s="65">
        <v>0</v>
      </c>
      <c r="O297" s="65">
        <v>0</v>
      </c>
      <c r="P297" s="65">
        <v>0</v>
      </c>
      <c r="Q297" s="65">
        <v>0</v>
      </c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7"/>
      <c r="AD297" s="64">
        <v>727551</v>
      </c>
      <c r="AE297" s="138"/>
    </row>
    <row r="298" spans="1:31" s="162" customFormat="1" ht="54.75" x14ac:dyDescent="0.25">
      <c r="A298" s="160" t="s">
        <v>224</v>
      </c>
      <c r="B298" s="210" t="s">
        <v>684</v>
      </c>
      <c r="C298" s="338" t="s">
        <v>1156</v>
      </c>
      <c r="D298" s="339">
        <v>2018</v>
      </c>
      <c r="E298" s="340">
        <v>2022</v>
      </c>
      <c r="F298" s="64">
        <v>1140000</v>
      </c>
      <c r="G298" s="66">
        <v>140000</v>
      </c>
      <c r="H298" s="65">
        <v>0</v>
      </c>
      <c r="I298" s="65">
        <v>0</v>
      </c>
      <c r="J298" s="65">
        <v>0</v>
      </c>
      <c r="K298" s="65">
        <v>0</v>
      </c>
      <c r="L298" s="65">
        <v>0</v>
      </c>
      <c r="M298" s="65">
        <v>0</v>
      </c>
      <c r="N298" s="65">
        <v>0</v>
      </c>
      <c r="O298" s="65">
        <v>0</v>
      </c>
      <c r="P298" s="65">
        <v>0</v>
      </c>
      <c r="Q298" s="65">
        <v>0</v>
      </c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7"/>
      <c r="AD298" s="64">
        <v>0</v>
      </c>
      <c r="AE298" s="138"/>
    </row>
    <row r="299" spans="1:31" s="162" customFormat="1" ht="54.75" x14ac:dyDescent="0.25">
      <c r="A299" s="160" t="s">
        <v>225</v>
      </c>
      <c r="B299" s="341" t="s">
        <v>685</v>
      </c>
      <c r="C299" s="342" t="s">
        <v>408</v>
      </c>
      <c r="D299" s="339">
        <v>2018</v>
      </c>
      <c r="E299" s="340">
        <v>2023</v>
      </c>
      <c r="F299" s="64">
        <v>2307500</v>
      </c>
      <c r="G299" s="66">
        <v>61500</v>
      </c>
      <c r="H299" s="65">
        <v>2000000</v>
      </c>
      <c r="I299" s="65">
        <v>0</v>
      </c>
      <c r="J299" s="65">
        <v>0</v>
      </c>
      <c r="K299" s="65">
        <v>0</v>
      </c>
      <c r="L299" s="65">
        <v>0</v>
      </c>
      <c r="M299" s="65">
        <v>0</v>
      </c>
      <c r="N299" s="65">
        <v>0</v>
      </c>
      <c r="O299" s="65">
        <v>0</v>
      </c>
      <c r="P299" s="65">
        <v>0</v>
      </c>
      <c r="Q299" s="65">
        <v>0</v>
      </c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7"/>
      <c r="AD299" s="64">
        <v>0</v>
      </c>
      <c r="AE299" s="138"/>
    </row>
    <row r="300" spans="1:31" s="162" customFormat="1" ht="54.75" x14ac:dyDescent="0.25">
      <c r="A300" s="160" t="s">
        <v>226</v>
      </c>
      <c r="B300" s="210" t="s">
        <v>686</v>
      </c>
      <c r="C300" s="34" t="s">
        <v>408</v>
      </c>
      <c r="D300" s="339">
        <v>2019</v>
      </c>
      <c r="E300" s="340">
        <v>2024</v>
      </c>
      <c r="F300" s="64">
        <v>345384</v>
      </c>
      <c r="G300" s="66">
        <v>0</v>
      </c>
      <c r="H300" s="65">
        <v>0</v>
      </c>
      <c r="I300" s="65">
        <v>213784</v>
      </c>
      <c r="J300" s="65">
        <v>0</v>
      </c>
      <c r="K300" s="65">
        <v>0</v>
      </c>
      <c r="L300" s="65">
        <v>0</v>
      </c>
      <c r="M300" s="65">
        <v>0</v>
      </c>
      <c r="N300" s="65">
        <v>0</v>
      </c>
      <c r="O300" s="65">
        <v>0</v>
      </c>
      <c r="P300" s="65">
        <v>0</v>
      </c>
      <c r="Q300" s="65">
        <v>0</v>
      </c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7"/>
      <c r="AD300" s="64">
        <v>213784</v>
      </c>
      <c r="AE300" s="138"/>
    </row>
    <row r="301" spans="1:31" s="162" customFormat="1" ht="54.75" x14ac:dyDescent="0.25">
      <c r="A301" s="160" t="s">
        <v>227</v>
      </c>
      <c r="B301" s="210" t="s">
        <v>687</v>
      </c>
      <c r="C301" s="338" t="s">
        <v>409</v>
      </c>
      <c r="D301" s="339">
        <v>2019</v>
      </c>
      <c r="E301" s="340">
        <v>2022</v>
      </c>
      <c r="F301" s="64">
        <v>855942</v>
      </c>
      <c r="G301" s="66">
        <v>788713</v>
      </c>
      <c r="H301" s="65">
        <v>0</v>
      </c>
      <c r="I301" s="65">
        <v>0</v>
      </c>
      <c r="J301" s="65">
        <v>0</v>
      </c>
      <c r="K301" s="65">
        <v>0</v>
      </c>
      <c r="L301" s="65">
        <v>0</v>
      </c>
      <c r="M301" s="65">
        <v>0</v>
      </c>
      <c r="N301" s="65">
        <v>0</v>
      </c>
      <c r="O301" s="65">
        <v>0</v>
      </c>
      <c r="P301" s="65">
        <v>0</v>
      </c>
      <c r="Q301" s="65">
        <v>0</v>
      </c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7"/>
      <c r="AD301" s="64">
        <v>0</v>
      </c>
      <c r="AE301" s="138"/>
    </row>
    <row r="302" spans="1:31" s="162" customFormat="1" ht="54.75" x14ac:dyDescent="0.25">
      <c r="A302" s="160" t="s">
        <v>228</v>
      </c>
      <c r="B302" s="210" t="s">
        <v>744</v>
      </c>
      <c r="C302" s="34" t="s">
        <v>408</v>
      </c>
      <c r="D302" s="339">
        <v>2019</v>
      </c>
      <c r="E302" s="340">
        <v>2025</v>
      </c>
      <c r="F302" s="64">
        <v>1184400</v>
      </c>
      <c r="G302" s="66">
        <v>0</v>
      </c>
      <c r="H302" s="65">
        <v>0</v>
      </c>
      <c r="I302" s="65">
        <v>0</v>
      </c>
      <c r="J302" s="65">
        <v>1080000</v>
      </c>
      <c r="K302" s="65">
        <v>0</v>
      </c>
      <c r="L302" s="65">
        <v>0</v>
      </c>
      <c r="M302" s="65">
        <v>0</v>
      </c>
      <c r="N302" s="65">
        <v>0</v>
      </c>
      <c r="O302" s="65">
        <v>0</v>
      </c>
      <c r="P302" s="65">
        <v>0</v>
      </c>
      <c r="Q302" s="65">
        <v>0</v>
      </c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7"/>
      <c r="AD302" s="64">
        <v>1080000</v>
      </c>
      <c r="AE302" s="138"/>
    </row>
    <row r="303" spans="1:31" s="162" customFormat="1" ht="74.25" x14ac:dyDescent="0.25">
      <c r="A303" s="160" t="s">
        <v>229</v>
      </c>
      <c r="B303" s="337" t="s">
        <v>688</v>
      </c>
      <c r="C303" s="217" t="s">
        <v>409</v>
      </c>
      <c r="D303" s="211">
        <v>2019</v>
      </c>
      <c r="E303" s="212">
        <v>2024</v>
      </c>
      <c r="F303" s="64">
        <v>4552578</v>
      </c>
      <c r="G303" s="66">
        <v>1052578</v>
      </c>
      <c r="H303" s="65">
        <v>2500000</v>
      </c>
      <c r="I303" s="65">
        <v>1000000</v>
      </c>
      <c r="J303" s="65">
        <v>0</v>
      </c>
      <c r="K303" s="65">
        <v>0</v>
      </c>
      <c r="L303" s="65">
        <v>0</v>
      </c>
      <c r="M303" s="65">
        <v>0</v>
      </c>
      <c r="N303" s="65">
        <v>0</v>
      </c>
      <c r="O303" s="65">
        <v>0</v>
      </c>
      <c r="P303" s="65">
        <v>0</v>
      </c>
      <c r="Q303" s="65">
        <v>0</v>
      </c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7"/>
      <c r="AD303" s="64">
        <v>0</v>
      </c>
      <c r="AE303" s="138"/>
    </row>
    <row r="304" spans="1:31" s="162" customFormat="1" ht="54.75" x14ac:dyDescent="0.25">
      <c r="A304" s="160" t="s">
        <v>230</v>
      </c>
      <c r="B304" s="337" t="s">
        <v>689</v>
      </c>
      <c r="C304" s="338" t="s">
        <v>409</v>
      </c>
      <c r="D304" s="211">
        <v>2019</v>
      </c>
      <c r="E304" s="212">
        <v>2022</v>
      </c>
      <c r="F304" s="64">
        <v>2173740</v>
      </c>
      <c r="G304" s="66">
        <v>788145</v>
      </c>
      <c r="H304" s="65"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  <c r="N304" s="65">
        <v>0</v>
      </c>
      <c r="O304" s="65">
        <v>0</v>
      </c>
      <c r="P304" s="65">
        <v>0</v>
      </c>
      <c r="Q304" s="65">
        <v>0</v>
      </c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7"/>
      <c r="AD304" s="64">
        <v>788145</v>
      </c>
      <c r="AE304" s="138"/>
    </row>
    <row r="305" spans="1:31" s="162" customFormat="1" ht="54.75" x14ac:dyDescent="0.25">
      <c r="A305" s="160" t="s">
        <v>231</v>
      </c>
      <c r="B305" s="337" t="s">
        <v>690</v>
      </c>
      <c r="C305" s="338" t="s">
        <v>409</v>
      </c>
      <c r="D305" s="211">
        <v>2019</v>
      </c>
      <c r="E305" s="212">
        <v>2022</v>
      </c>
      <c r="F305" s="64">
        <v>2737314</v>
      </c>
      <c r="G305" s="66">
        <v>2687991</v>
      </c>
      <c r="H305" s="65">
        <v>0</v>
      </c>
      <c r="I305" s="65">
        <v>0</v>
      </c>
      <c r="J305" s="65">
        <v>0</v>
      </c>
      <c r="K305" s="65">
        <v>0</v>
      </c>
      <c r="L305" s="65">
        <v>0</v>
      </c>
      <c r="M305" s="65">
        <v>0</v>
      </c>
      <c r="N305" s="65">
        <v>0</v>
      </c>
      <c r="O305" s="65">
        <v>0</v>
      </c>
      <c r="P305" s="65">
        <v>0</v>
      </c>
      <c r="Q305" s="65">
        <v>0</v>
      </c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7"/>
      <c r="AD305" s="64">
        <v>0</v>
      </c>
      <c r="AE305" s="138"/>
    </row>
    <row r="306" spans="1:31" s="162" customFormat="1" ht="74.25" x14ac:dyDescent="0.25">
      <c r="A306" s="160" t="s">
        <v>232</v>
      </c>
      <c r="B306" s="337" t="s">
        <v>691</v>
      </c>
      <c r="C306" s="217" t="s">
        <v>409</v>
      </c>
      <c r="D306" s="211">
        <v>2019</v>
      </c>
      <c r="E306" s="212">
        <v>2023</v>
      </c>
      <c r="F306" s="64">
        <v>11956874</v>
      </c>
      <c r="G306" s="66">
        <v>6256874</v>
      </c>
      <c r="H306" s="65">
        <v>5700000</v>
      </c>
      <c r="I306" s="65">
        <v>0</v>
      </c>
      <c r="J306" s="65">
        <v>0</v>
      </c>
      <c r="K306" s="65">
        <v>0</v>
      </c>
      <c r="L306" s="65">
        <v>0</v>
      </c>
      <c r="M306" s="65">
        <v>0</v>
      </c>
      <c r="N306" s="65">
        <v>0</v>
      </c>
      <c r="O306" s="65">
        <v>0</v>
      </c>
      <c r="P306" s="65">
        <v>0</v>
      </c>
      <c r="Q306" s="65">
        <v>0</v>
      </c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7"/>
      <c r="AD306" s="64">
        <v>6176247</v>
      </c>
      <c r="AE306" s="138"/>
    </row>
    <row r="307" spans="1:31" s="162" customFormat="1" ht="54.75" x14ac:dyDescent="0.25">
      <c r="A307" s="160" t="s">
        <v>233</v>
      </c>
      <c r="B307" s="337" t="s">
        <v>692</v>
      </c>
      <c r="C307" s="217" t="s">
        <v>409</v>
      </c>
      <c r="D307" s="211">
        <v>2019</v>
      </c>
      <c r="E307" s="212">
        <v>2022</v>
      </c>
      <c r="F307" s="64">
        <v>453787</v>
      </c>
      <c r="G307" s="66">
        <v>396083</v>
      </c>
      <c r="H307" s="65">
        <v>0</v>
      </c>
      <c r="I307" s="65">
        <v>0</v>
      </c>
      <c r="J307" s="65">
        <v>0</v>
      </c>
      <c r="K307" s="65">
        <v>0</v>
      </c>
      <c r="L307" s="65">
        <v>0</v>
      </c>
      <c r="M307" s="65">
        <v>0</v>
      </c>
      <c r="N307" s="65">
        <v>0</v>
      </c>
      <c r="O307" s="65">
        <v>0</v>
      </c>
      <c r="P307" s="65">
        <v>0</v>
      </c>
      <c r="Q307" s="65">
        <v>0</v>
      </c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7"/>
      <c r="AD307" s="64">
        <v>0</v>
      </c>
      <c r="AE307" s="138"/>
    </row>
    <row r="308" spans="1:31" s="162" customFormat="1" ht="54.75" x14ac:dyDescent="0.25">
      <c r="A308" s="160" t="s">
        <v>234</v>
      </c>
      <c r="B308" s="337" t="s">
        <v>693</v>
      </c>
      <c r="C308" s="217" t="s">
        <v>409</v>
      </c>
      <c r="D308" s="211">
        <v>2020</v>
      </c>
      <c r="E308" s="212">
        <v>2022</v>
      </c>
      <c r="F308" s="64">
        <v>1000000</v>
      </c>
      <c r="G308" s="66">
        <v>500000</v>
      </c>
      <c r="H308" s="65">
        <v>0</v>
      </c>
      <c r="I308" s="65">
        <v>0</v>
      </c>
      <c r="J308" s="65">
        <v>0</v>
      </c>
      <c r="K308" s="65">
        <v>0</v>
      </c>
      <c r="L308" s="65">
        <v>0</v>
      </c>
      <c r="M308" s="65">
        <v>0</v>
      </c>
      <c r="N308" s="65">
        <v>0</v>
      </c>
      <c r="O308" s="65">
        <v>0</v>
      </c>
      <c r="P308" s="65">
        <v>0</v>
      </c>
      <c r="Q308" s="65">
        <v>0</v>
      </c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7"/>
      <c r="AD308" s="64">
        <v>500000</v>
      </c>
      <c r="AE308" s="138"/>
    </row>
    <row r="309" spans="1:31" s="162" customFormat="1" ht="74.25" x14ac:dyDescent="0.25">
      <c r="A309" s="160" t="s">
        <v>235</v>
      </c>
      <c r="B309" s="337" t="s">
        <v>946</v>
      </c>
      <c r="C309" s="217" t="s">
        <v>409</v>
      </c>
      <c r="D309" s="211">
        <v>2020</v>
      </c>
      <c r="E309" s="212">
        <v>2022</v>
      </c>
      <c r="F309" s="64">
        <v>2110206</v>
      </c>
      <c r="G309" s="66">
        <v>748000</v>
      </c>
      <c r="H309" s="65">
        <v>0</v>
      </c>
      <c r="I309" s="65">
        <v>0</v>
      </c>
      <c r="J309" s="65">
        <v>0</v>
      </c>
      <c r="K309" s="65">
        <v>0</v>
      </c>
      <c r="L309" s="65">
        <v>0</v>
      </c>
      <c r="M309" s="65">
        <v>0</v>
      </c>
      <c r="N309" s="65">
        <v>0</v>
      </c>
      <c r="O309" s="65">
        <v>0</v>
      </c>
      <c r="P309" s="65">
        <v>0</v>
      </c>
      <c r="Q309" s="65">
        <v>0</v>
      </c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7"/>
      <c r="AD309" s="64">
        <v>0</v>
      </c>
      <c r="AE309" s="138"/>
    </row>
    <row r="310" spans="1:31" s="162" customFormat="1" ht="54.75" x14ac:dyDescent="0.25">
      <c r="A310" s="160" t="s">
        <v>236</v>
      </c>
      <c r="B310" s="210" t="s">
        <v>694</v>
      </c>
      <c r="C310" s="338" t="s">
        <v>1156</v>
      </c>
      <c r="D310" s="339">
        <v>2020</v>
      </c>
      <c r="E310" s="340">
        <v>2022</v>
      </c>
      <c r="F310" s="64">
        <v>515370</v>
      </c>
      <c r="G310" s="66">
        <v>360759</v>
      </c>
      <c r="H310" s="65">
        <v>0</v>
      </c>
      <c r="I310" s="65">
        <v>0</v>
      </c>
      <c r="J310" s="65">
        <v>0</v>
      </c>
      <c r="K310" s="65">
        <v>0</v>
      </c>
      <c r="L310" s="65">
        <v>0</v>
      </c>
      <c r="M310" s="65">
        <v>0</v>
      </c>
      <c r="N310" s="65">
        <v>0</v>
      </c>
      <c r="O310" s="65">
        <v>0</v>
      </c>
      <c r="P310" s="65">
        <v>0</v>
      </c>
      <c r="Q310" s="65">
        <v>0</v>
      </c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7"/>
      <c r="AD310" s="64">
        <v>0</v>
      </c>
      <c r="AE310" s="138"/>
    </row>
    <row r="311" spans="1:31" s="162" customFormat="1" ht="54.75" x14ac:dyDescent="0.25">
      <c r="A311" s="160" t="s">
        <v>237</v>
      </c>
      <c r="B311" s="337" t="s">
        <v>695</v>
      </c>
      <c r="C311" s="217" t="s">
        <v>409</v>
      </c>
      <c r="D311" s="211">
        <v>2020</v>
      </c>
      <c r="E311" s="212">
        <v>2022</v>
      </c>
      <c r="F311" s="64">
        <v>135000</v>
      </c>
      <c r="G311" s="66">
        <v>100000</v>
      </c>
      <c r="H311" s="65">
        <v>0</v>
      </c>
      <c r="I311" s="65">
        <v>0</v>
      </c>
      <c r="J311" s="65">
        <v>0</v>
      </c>
      <c r="K311" s="65">
        <v>0</v>
      </c>
      <c r="L311" s="65">
        <v>0</v>
      </c>
      <c r="M311" s="65">
        <v>0</v>
      </c>
      <c r="N311" s="65">
        <v>0</v>
      </c>
      <c r="O311" s="65">
        <v>0</v>
      </c>
      <c r="P311" s="65">
        <v>0</v>
      </c>
      <c r="Q311" s="65">
        <v>0</v>
      </c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7"/>
      <c r="AD311" s="64">
        <v>100000</v>
      </c>
      <c r="AE311" s="138"/>
    </row>
    <row r="312" spans="1:31" s="162" customFormat="1" ht="54.75" x14ac:dyDescent="0.25">
      <c r="A312" s="160" t="s">
        <v>238</v>
      </c>
      <c r="B312" s="337" t="s">
        <v>696</v>
      </c>
      <c r="C312" s="217" t="s">
        <v>409</v>
      </c>
      <c r="D312" s="211">
        <v>2020</v>
      </c>
      <c r="E312" s="212">
        <v>2022</v>
      </c>
      <c r="F312" s="64">
        <v>111000</v>
      </c>
      <c r="G312" s="66">
        <v>111000</v>
      </c>
      <c r="H312" s="65">
        <v>0</v>
      </c>
      <c r="I312" s="65">
        <v>0</v>
      </c>
      <c r="J312" s="65">
        <v>0</v>
      </c>
      <c r="K312" s="65">
        <v>0</v>
      </c>
      <c r="L312" s="65">
        <v>0</v>
      </c>
      <c r="M312" s="65">
        <v>0</v>
      </c>
      <c r="N312" s="65">
        <v>0</v>
      </c>
      <c r="O312" s="65">
        <v>0</v>
      </c>
      <c r="P312" s="65">
        <v>0</v>
      </c>
      <c r="Q312" s="65">
        <v>0</v>
      </c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7"/>
      <c r="AD312" s="64">
        <v>0</v>
      </c>
      <c r="AE312" s="138"/>
    </row>
    <row r="313" spans="1:31" s="162" customFormat="1" ht="54.75" x14ac:dyDescent="0.25">
      <c r="A313" s="160" t="s">
        <v>239</v>
      </c>
      <c r="B313" s="337" t="s">
        <v>697</v>
      </c>
      <c r="C313" s="217" t="s">
        <v>409</v>
      </c>
      <c r="D313" s="211">
        <v>2020</v>
      </c>
      <c r="E313" s="212">
        <v>2024</v>
      </c>
      <c r="F313" s="64">
        <v>322999</v>
      </c>
      <c r="G313" s="66">
        <v>50000</v>
      </c>
      <c r="H313" s="65">
        <v>50000</v>
      </c>
      <c r="I313" s="65">
        <v>200000</v>
      </c>
      <c r="J313" s="65">
        <v>0</v>
      </c>
      <c r="K313" s="65">
        <v>0</v>
      </c>
      <c r="L313" s="65">
        <v>0</v>
      </c>
      <c r="M313" s="65">
        <v>0</v>
      </c>
      <c r="N313" s="65">
        <v>0</v>
      </c>
      <c r="O313" s="65">
        <v>0</v>
      </c>
      <c r="P313" s="65">
        <v>0</v>
      </c>
      <c r="Q313" s="65">
        <v>0</v>
      </c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7"/>
      <c r="AD313" s="64">
        <v>300000</v>
      </c>
      <c r="AE313" s="138"/>
    </row>
    <row r="314" spans="1:31" s="162" customFormat="1" ht="54.75" x14ac:dyDescent="0.25">
      <c r="A314" s="160" t="s">
        <v>240</v>
      </c>
      <c r="B314" s="337" t="s">
        <v>698</v>
      </c>
      <c r="C314" s="217" t="s">
        <v>409</v>
      </c>
      <c r="D314" s="211">
        <v>2020</v>
      </c>
      <c r="E314" s="212">
        <v>2023</v>
      </c>
      <c r="F314" s="64">
        <v>0</v>
      </c>
      <c r="G314" s="66">
        <v>0</v>
      </c>
      <c r="H314" s="65">
        <v>0</v>
      </c>
      <c r="I314" s="65">
        <v>0</v>
      </c>
      <c r="J314" s="65">
        <v>0</v>
      </c>
      <c r="K314" s="65">
        <v>0</v>
      </c>
      <c r="L314" s="65">
        <v>0</v>
      </c>
      <c r="M314" s="65">
        <v>0</v>
      </c>
      <c r="N314" s="65">
        <v>0</v>
      </c>
      <c r="O314" s="65">
        <v>0</v>
      </c>
      <c r="P314" s="65">
        <v>0</v>
      </c>
      <c r="Q314" s="65">
        <v>0</v>
      </c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7"/>
      <c r="AD314" s="64">
        <v>0</v>
      </c>
      <c r="AE314" s="138"/>
    </row>
    <row r="315" spans="1:31" s="162" customFormat="1" ht="54.75" x14ac:dyDescent="0.25">
      <c r="A315" s="160" t="s">
        <v>241</v>
      </c>
      <c r="B315" s="337" t="s">
        <v>699</v>
      </c>
      <c r="C315" s="217" t="s">
        <v>409</v>
      </c>
      <c r="D315" s="211">
        <v>2020</v>
      </c>
      <c r="E315" s="212">
        <v>2022</v>
      </c>
      <c r="F315" s="64">
        <v>0</v>
      </c>
      <c r="G315" s="66">
        <v>0</v>
      </c>
      <c r="H315" s="65">
        <v>0</v>
      </c>
      <c r="I315" s="65">
        <v>0</v>
      </c>
      <c r="J315" s="65">
        <v>0</v>
      </c>
      <c r="K315" s="65">
        <v>0</v>
      </c>
      <c r="L315" s="65">
        <v>0</v>
      </c>
      <c r="M315" s="65">
        <v>0</v>
      </c>
      <c r="N315" s="65">
        <v>0</v>
      </c>
      <c r="O315" s="65">
        <v>0</v>
      </c>
      <c r="P315" s="65">
        <v>0</v>
      </c>
      <c r="Q315" s="65">
        <v>0</v>
      </c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7"/>
      <c r="AD315" s="64">
        <v>0</v>
      </c>
      <c r="AE315" s="138"/>
    </row>
    <row r="316" spans="1:31" s="162" customFormat="1" ht="54.75" x14ac:dyDescent="0.25">
      <c r="A316" s="160" t="s">
        <v>242</v>
      </c>
      <c r="B316" s="337" t="s">
        <v>700</v>
      </c>
      <c r="C316" s="217" t="s">
        <v>409</v>
      </c>
      <c r="D316" s="211">
        <v>2020</v>
      </c>
      <c r="E316" s="212">
        <v>2022</v>
      </c>
      <c r="F316" s="64">
        <v>544620</v>
      </c>
      <c r="G316" s="66">
        <v>544620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  <c r="N316" s="65">
        <v>0</v>
      </c>
      <c r="O316" s="65">
        <v>0</v>
      </c>
      <c r="P316" s="65">
        <v>0</v>
      </c>
      <c r="Q316" s="65">
        <v>0</v>
      </c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7"/>
      <c r="AD316" s="64">
        <v>54570</v>
      </c>
      <c r="AE316" s="138"/>
    </row>
    <row r="317" spans="1:31" s="162" customFormat="1" ht="54.75" x14ac:dyDescent="0.25">
      <c r="A317" s="160" t="s">
        <v>243</v>
      </c>
      <c r="B317" s="210" t="s">
        <v>701</v>
      </c>
      <c r="C317" s="34" t="s">
        <v>408</v>
      </c>
      <c r="D317" s="339">
        <v>2010</v>
      </c>
      <c r="E317" s="340">
        <v>2027</v>
      </c>
      <c r="F317" s="64">
        <v>16004589</v>
      </c>
      <c r="G317" s="66">
        <v>0</v>
      </c>
      <c r="H317" s="65">
        <v>0</v>
      </c>
      <c r="I317" s="65">
        <v>5033650</v>
      </c>
      <c r="J317" s="65">
        <v>0</v>
      </c>
      <c r="K317" s="65">
        <v>0</v>
      </c>
      <c r="L317" s="65">
        <v>7500000</v>
      </c>
      <c r="M317" s="65">
        <v>0</v>
      </c>
      <c r="N317" s="65">
        <v>0</v>
      </c>
      <c r="O317" s="65">
        <v>0</v>
      </c>
      <c r="P317" s="65">
        <v>0</v>
      </c>
      <c r="Q317" s="65">
        <v>0</v>
      </c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7"/>
      <c r="AD317" s="64">
        <v>100000</v>
      </c>
      <c r="AE317" s="138"/>
    </row>
    <row r="318" spans="1:31" s="168" customFormat="1" ht="54.75" x14ac:dyDescent="0.25">
      <c r="A318" s="160" t="s">
        <v>244</v>
      </c>
      <c r="B318" s="334" t="s">
        <v>947</v>
      </c>
      <c r="C318" s="34" t="s">
        <v>388</v>
      </c>
      <c r="D318" s="211">
        <v>2019</v>
      </c>
      <c r="E318" s="212">
        <v>2023</v>
      </c>
      <c r="F318" s="64">
        <v>765750</v>
      </c>
      <c r="G318" s="66">
        <v>200000</v>
      </c>
      <c r="H318" s="65">
        <v>200000</v>
      </c>
      <c r="I318" s="65">
        <v>0</v>
      </c>
      <c r="J318" s="65">
        <v>0</v>
      </c>
      <c r="K318" s="65">
        <v>0</v>
      </c>
      <c r="L318" s="65">
        <v>0</v>
      </c>
      <c r="M318" s="65">
        <v>0</v>
      </c>
      <c r="N318" s="65">
        <v>0</v>
      </c>
      <c r="O318" s="65">
        <v>0</v>
      </c>
      <c r="P318" s="65">
        <v>0</v>
      </c>
      <c r="Q318" s="65">
        <v>0</v>
      </c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7"/>
      <c r="AD318" s="64">
        <v>400000</v>
      </c>
      <c r="AE318" s="138"/>
    </row>
    <row r="319" spans="1:31" s="162" customFormat="1" ht="54.75" x14ac:dyDescent="0.25">
      <c r="A319" s="160" t="s">
        <v>245</v>
      </c>
      <c r="B319" s="334" t="s">
        <v>703</v>
      </c>
      <c r="C319" s="34" t="s">
        <v>405</v>
      </c>
      <c r="D319" s="211">
        <v>2014</v>
      </c>
      <c r="E319" s="212">
        <v>2022</v>
      </c>
      <c r="F319" s="64">
        <v>8553760</v>
      </c>
      <c r="G319" s="66">
        <v>640000</v>
      </c>
      <c r="H319" s="65">
        <v>0</v>
      </c>
      <c r="I319" s="65">
        <v>0</v>
      </c>
      <c r="J319" s="65">
        <v>0</v>
      </c>
      <c r="K319" s="65">
        <v>0</v>
      </c>
      <c r="L319" s="65">
        <v>0</v>
      </c>
      <c r="M319" s="65">
        <v>0</v>
      </c>
      <c r="N319" s="65">
        <v>0</v>
      </c>
      <c r="O319" s="65">
        <v>0</v>
      </c>
      <c r="P319" s="65">
        <v>0</v>
      </c>
      <c r="Q319" s="65">
        <v>0</v>
      </c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7"/>
      <c r="AD319" s="64">
        <v>640000</v>
      </c>
      <c r="AE319" s="138"/>
    </row>
    <row r="320" spans="1:31" s="162" customFormat="1" ht="54.75" x14ac:dyDescent="0.25">
      <c r="A320" s="160" t="s">
        <v>246</v>
      </c>
      <c r="B320" s="334" t="s">
        <v>704</v>
      </c>
      <c r="C320" s="34" t="s">
        <v>408</v>
      </c>
      <c r="D320" s="211">
        <v>2017</v>
      </c>
      <c r="E320" s="212">
        <v>2023</v>
      </c>
      <c r="F320" s="64">
        <v>10055992</v>
      </c>
      <c r="G320" s="66">
        <v>2901720</v>
      </c>
      <c r="H320" s="65">
        <v>1600000</v>
      </c>
      <c r="I320" s="65">
        <v>0</v>
      </c>
      <c r="J320" s="65">
        <v>0</v>
      </c>
      <c r="K320" s="65">
        <v>0</v>
      </c>
      <c r="L320" s="65">
        <v>0</v>
      </c>
      <c r="M320" s="65">
        <v>0</v>
      </c>
      <c r="N320" s="65">
        <v>0</v>
      </c>
      <c r="O320" s="65">
        <v>0</v>
      </c>
      <c r="P320" s="65">
        <v>0</v>
      </c>
      <c r="Q320" s="65">
        <v>0</v>
      </c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7"/>
      <c r="AD320" s="64">
        <v>126253</v>
      </c>
      <c r="AE320" s="138"/>
    </row>
    <row r="321" spans="1:31" s="162" customFormat="1" ht="54.75" x14ac:dyDescent="0.25">
      <c r="A321" s="160" t="s">
        <v>247</v>
      </c>
      <c r="B321" s="334" t="s">
        <v>705</v>
      </c>
      <c r="C321" s="34" t="s">
        <v>405</v>
      </c>
      <c r="D321" s="211">
        <v>2015</v>
      </c>
      <c r="E321" s="212">
        <v>2023</v>
      </c>
      <c r="F321" s="64">
        <v>51683234</v>
      </c>
      <c r="G321" s="66">
        <v>11000000</v>
      </c>
      <c r="H321" s="65">
        <v>4500000</v>
      </c>
      <c r="I321" s="65">
        <v>0</v>
      </c>
      <c r="J321" s="65">
        <v>0</v>
      </c>
      <c r="K321" s="65">
        <v>0</v>
      </c>
      <c r="L321" s="65">
        <v>0</v>
      </c>
      <c r="M321" s="65">
        <v>0</v>
      </c>
      <c r="N321" s="65">
        <v>0</v>
      </c>
      <c r="O321" s="65">
        <v>0</v>
      </c>
      <c r="P321" s="65">
        <v>0</v>
      </c>
      <c r="Q321" s="65">
        <v>0</v>
      </c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7"/>
      <c r="AD321" s="64">
        <v>13689342</v>
      </c>
      <c r="AE321" s="138"/>
    </row>
    <row r="322" spans="1:31" s="162" customFormat="1" ht="54.75" x14ac:dyDescent="0.25">
      <c r="A322" s="160" t="s">
        <v>248</v>
      </c>
      <c r="B322" s="334" t="s">
        <v>706</v>
      </c>
      <c r="C322" s="34" t="s">
        <v>405</v>
      </c>
      <c r="D322" s="211">
        <v>2014</v>
      </c>
      <c r="E322" s="212">
        <v>2023</v>
      </c>
      <c r="F322" s="64">
        <v>20218706</v>
      </c>
      <c r="G322" s="66">
        <v>12599462</v>
      </c>
      <c r="H322" s="65">
        <v>2929988</v>
      </c>
      <c r="I322" s="65">
        <v>0</v>
      </c>
      <c r="J322" s="65">
        <v>0</v>
      </c>
      <c r="K322" s="65">
        <v>0</v>
      </c>
      <c r="L322" s="65">
        <v>0</v>
      </c>
      <c r="M322" s="65">
        <v>0</v>
      </c>
      <c r="N322" s="65">
        <v>0</v>
      </c>
      <c r="O322" s="65">
        <v>0</v>
      </c>
      <c r="P322" s="65">
        <v>0</v>
      </c>
      <c r="Q322" s="65">
        <v>0</v>
      </c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7"/>
      <c r="AD322" s="64">
        <v>3500000</v>
      </c>
      <c r="AE322" s="138"/>
    </row>
    <row r="323" spans="1:31" s="162" customFormat="1" ht="54.75" x14ac:dyDescent="0.25">
      <c r="A323" s="160" t="s">
        <v>249</v>
      </c>
      <c r="B323" s="334" t="s">
        <v>707</v>
      </c>
      <c r="C323" s="34" t="s">
        <v>405</v>
      </c>
      <c r="D323" s="211">
        <v>2017</v>
      </c>
      <c r="E323" s="212">
        <v>2023</v>
      </c>
      <c r="F323" s="64">
        <v>11024415</v>
      </c>
      <c r="G323" s="66">
        <v>217788</v>
      </c>
      <c r="H323" s="65">
        <v>200000</v>
      </c>
      <c r="I323" s="65">
        <v>0</v>
      </c>
      <c r="J323" s="65">
        <v>0</v>
      </c>
      <c r="K323" s="65">
        <v>0</v>
      </c>
      <c r="L323" s="65">
        <v>0</v>
      </c>
      <c r="M323" s="65">
        <v>0</v>
      </c>
      <c r="N323" s="65">
        <v>0</v>
      </c>
      <c r="O323" s="65">
        <v>0</v>
      </c>
      <c r="P323" s="65">
        <v>0</v>
      </c>
      <c r="Q323" s="65">
        <v>0</v>
      </c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7"/>
      <c r="AD323" s="64">
        <v>278443</v>
      </c>
      <c r="AE323" s="137"/>
    </row>
    <row r="324" spans="1:31" s="162" customFormat="1" ht="54.75" x14ac:dyDescent="0.25">
      <c r="A324" s="160" t="s">
        <v>250</v>
      </c>
      <c r="B324" s="334" t="s">
        <v>708</v>
      </c>
      <c r="C324" s="34" t="s">
        <v>388</v>
      </c>
      <c r="D324" s="211">
        <v>2018</v>
      </c>
      <c r="E324" s="212">
        <v>2022</v>
      </c>
      <c r="F324" s="64">
        <v>16986477</v>
      </c>
      <c r="G324" s="66">
        <v>2000910</v>
      </c>
      <c r="H324" s="65">
        <v>0</v>
      </c>
      <c r="I324" s="65">
        <v>0</v>
      </c>
      <c r="J324" s="65">
        <v>0</v>
      </c>
      <c r="K324" s="65">
        <v>0</v>
      </c>
      <c r="L324" s="65">
        <v>0</v>
      </c>
      <c r="M324" s="65">
        <v>0</v>
      </c>
      <c r="N324" s="65">
        <v>0</v>
      </c>
      <c r="O324" s="65">
        <v>0</v>
      </c>
      <c r="P324" s="65">
        <v>0</v>
      </c>
      <c r="Q324" s="65">
        <v>0</v>
      </c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7"/>
      <c r="AD324" s="64">
        <v>2000910</v>
      </c>
      <c r="AE324" s="137"/>
    </row>
    <row r="325" spans="1:31" s="162" customFormat="1" ht="54.75" x14ac:dyDescent="0.25">
      <c r="A325" s="160" t="s">
        <v>251</v>
      </c>
      <c r="B325" s="334" t="s">
        <v>709</v>
      </c>
      <c r="C325" s="34" t="s">
        <v>405</v>
      </c>
      <c r="D325" s="211">
        <v>2019</v>
      </c>
      <c r="E325" s="212">
        <v>2022</v>
      </c>
      <c r="F325" s="64">
        <v>4240139</v>
      </c>
      <c r="G325" s="66">
        <v>1475000</v>
      </c>
      <c r="H325" s="65">
        <v>0</v>
      </c>
      <c r="I325" s="65">
        <v>0</v>
      </c>
      <c r="J325" s="65">
        <v>0</v>
      </c>
      <c r="K325" s="65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0</v>
      </c>
      <c r="Q325" s="65">
        <v>0</v>
      </c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7"/>
      <c r="AD325" s="64">
        <v>625000</v>
      </c>
      <c r="AE325" s="138"/>
    </row>
    <row r="326" spans="1:31" s="162" customFormat="1" ht="54.75" x14ac:dyDescent="0.25">
      <c r="A326" s="160" t="s">
        <v>252</v>
      </c>
      <c r="B326" s="334" t="s">
        <v>710</v>
      </c>
      <c r="C326" s="34" t="s">
        <v>405</v>
      </c>
      <c r="D326" s="211">
        <v>2019</v>
      </c>
      <c r="E326" s="212">
        <v>2023</v>
      </c>
      <c r="F326" s="64">
        <v>5658682</v>
      </c>
      <c r="G326" s="66">
        <v>999957</v>
      </c>
      <c r="H326" s="65">
        <v>40000</v>
      </c>
      <c r="I326" s="65">
        <v>0</v>
      </c>
      <c r="J326" s="65">
        <v>0</v>
      </c>
      <c r="K326" s="65">
        <v>0</v>
      </c>
      <c r="L326" s="65">
        <v>0</v>
      </c>
      <c r="M326" s="65">
        <v>0</v>
      </c>
      <c r="N326" s="65">
        <v>0</v>
      </c>
      <c r="O326" s="65">
        <v>0</v>
      </c>
      <c r="P326" s="65">
        <v>0</v>
      </c>
      <c r="Q326" s="65">
        <v>0</v>
      </c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7"/>
      <c r="AD326" s="64">
        <v>678605</v>
      </c>
      <c r="AE326" s="137"/>
    </row>
    <row r="327" spans="1:31" s="162" customFormat="1" ht="70.5" x14ac:dyDescent="0.25">
      <c r="A327" s="160" t="s">
        <v>253</v>
      </c>
      <c r="B327" s="334" t="s">
        <v>948</v>
      </c>
      <c r="C327" s="34" t="s">
        <v>408</v>
      </c>
      <c r="D327" s="211">
        <v>2019</v>
      </c>
      <c r="E327" s="212">
        <v>2022</v>
      </c>
      <c r="F327" s="64">
        <v>77538</v>
      </c>
      <c r="G327" s="66">
        <v>0</v>
      </c>
      <c r="H327" s="65">
        <v>0</v>
      </c>
      <c r="I327" s="65">
        <v>0</v>
      </c>
      <c r="J327" s="65">
        <v>0</v>
      </c>
      <c r="K327" s="65">
        <v>0</v>
      </c>
      <c r="L327" s="65">
        <v>0</v>
      </c>
      <c r="M327" s="65">
        <v>0</v>
      </c>
      <c r="N327" s="65">
        <v>0</v>
      </c>
      <c r="O327" s="65">
        <v>0</v>
      </c>
      <c r="P327" s="65">
        <v>0</v>
      </c>
      <c r="Q327" s="65">
        <v>0</v>
      </c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7"/>
      <c r="AD327" s="64">
        <v>0</v>
      </c>
      <c r="AE327" s="137"/>
    </row>
    <row r="328" spans="1:31" s="162" customFormat="1" ht="54.75" x14ac:dyDescent="0.25">
      <c r="A328" s="160" t="s">
        <v>254</v>
      </c>
      <c r="B328" s="337" t="s">
        <v>711</v>
      </c>
      <c r="C328" s="217" t="s">
        <v>405</v>
      </c>
      <c r="D328" s="211">
        <v>2019</v>
      </c>
      <c r="E328" s="212">
        <v>2022</v>
      </c>
      <c r="F328" s="64">
        <v>4285496</v>
      </c>
      <c r="G328" s="66">
        <v>2772314</v>
      </c>
      <c r="H328" s="65">
        <v>0</v>
      </c>
      <c r="I328" s="65">
        <v>0</v>
      </c>
      <c r="J328" s="65">
        <v>0</v>
      </c>
      <c r="K328" s="65">
        <v>0</v>
      </c>
      <c r="L328" s="65">
        <v>0</v>
      </c>
      <c r="M328" s="65">
        <v>0</v>
      </c>
      <c r="N328" s="65">
        <v>0</v>
      </c>
      <c r="O328" s="65">
        <v>0</v>
      </c>
      <c r="P328" s="65">
        <v>0</v>
      </c>
      <c r="Q328" s="65">
        <v>0</v>
      </c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7"/>
      <c r="AD328" s="64">
        <v>1750000</v>
      </c>
      <c r="AE328" s="138"/>
    </row>
    <row r="329" spans="1:31" s="162" customFormat="1" ht="54.75" x14ac:dyDescent="0.25">
      <c r="A329" s="160" t="s">
        <v>255</v>
      </c>
      <c r="B329" s="337" t="s">
        <v>712</v>
      </c>
      <c r="C329" s="217" t="s">
        <v>405</v>
      </c>
      <c r="D329" s="211">
        <v>2020</v>
      </c>
      <c r="E329" s="212">
        <v>2022</v>
      </c>
      <c r="F329" s="64">
        <v>2345290</v>
      </c>
      <c r="G329" s="66">
        <v>303470</v>
      </c>
      <c r="H329" s="65">
        <v>0</v>
      </c>
      <c r="I329" s="65">
        <v>0</v>
      </c>
      <c r="J329" s="65">
        <v>0</v>
      </c>
      <c r="K329" s="65">
        <v>0</v>
      </c>
      <c r="L329" s="65">
        <v>0</v>
      </c>
      <c r="M329" s="65">
        <v>0</v>
      </c>
      <c r="N329" s="65">
        <v>0</v>
      </c>
      <c r="O329" s="65">
        <v>0</v>
      </c>
      <c r="P329" s="65">
        <v>0</v>
      </c>
      <c r="Q329" s="65">
        <v>0</v>
      </c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7"/>
      <c r="AD329" s="64">
        <v>246725</v>
      </c>
      <c r="AE329" s="138"/>
    </row>
    <row r="330" spans="1:31" s="162" customFormat="1" ht="54.75" x14ac:dyDescent="0.25">
      <c r="A330" s="160" t="s">
        <v>256</v>
      </c>
      <c r="B330" s="337" t="s">
        <v>713</v>
      </c>
      <c r="C330" s="217" t="s">
        <v>405</v>
      </c>
      <c r="D330" s="211">
        <v>2020</v>
      </c>
      <c r="E330" s="212">
        <v>2023</v>
      </c>
      <c r="F330" s="64">
        <v>857540</v>
      </c>
      <c r="G330" s="66">
        <v>243540</v>
      </c>
      <c r="H330" s="65">
        <v>500000</v>
      </c>
      <c r="I330" s="65">
        <v>0</v>
      </c>
      <c r="J330" s="65">
        <v>0</v>
      </c>
      <c r="K330" s="65">
        <v>0</v>
      </c>
      <c r="L330" s="65">
        <v>0</v>
      </c>
      <c r="M330" s="65">
        <v>0</v>
      </c>
      <c r="N330" s="65">
        <v>0</v>
      </c>
      <c r="O330" s="65">
        <v>0</v>
      </c>
      <c r="P330" s="65">
        <v>0</v>
      </c>
      <c r="Q330" s="65">
        <v>0</v>
      </c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7"/>
      <c r="AD330" s="64">
        <v>743540</v>
      </c>
      <c r="AE330" s="137"/>
    </row>
    <row r="331" spans="1:31" s="162" customFormat="1" ht="54.75" x14ac:dyDescent="0.25">
      <c r="A331" s="160" t="s">
        <v>257</v>
      </c>
      <c r="B331" s="337" t="s">
        <v>714</v>
      </c>
      <c r="C331" s="217" t="s">
        <v>405</v>
      </c>
      <c r="D331" s="211">
        <v>2020</v>
      </c>
      <c r="E331" s="212">
        <v>2023</v>
      </c>
      <c r="F331" s="64">
        <v>4233535</v>
      </c>
      <c r="G331" s="66">
        <v>3665335</v>
      </c>
      <c r="H331" s="65">
        <v>500000</v>
      </c>
      <c r="I331" s="65">
        <v>0</v>
      </c>
      <c r="J331" s="65">
        <v>0</v>
      </c>
      <c r="K331" s="65">
        <v>0</v>
      </c>
      <c r="L331" s="65">
        <v>0</v>
      </c>
      <c r="M331" s="65">
        <v>0</v>
      </c>
      <c r="N331" s="65">
        <v>0</v>
      </c>
      <c r="O331" s="65">
        <v>0</v>
      </c>
      <c r="P331" s="65">
        <v>0</v>
      </c>
      <c r="Q331" s="65">
        <v>0</v>
      </c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7"/>
      <c r="AD331" s="64">
        <v>382165</v>
      </c>
      <c r="AE331" s="138"/>
    </row>
    <row r="332" spans="1:31" s="162" customFormat="1" ht="54.75" x14ac:dyDescent="0.25">
      <c r="A332" s="160" t="s">
        <v>258</v>
      </c>
      <c r="B332" s="337" t="s">
        <v>715</v>
      </c>
      <c r="C332" s="217" t="s">
        <v>405</v>
      </c>
      <c r="D332" s="211">
        <v>2020</v>
      </c>
      <c r="E332" s="212">
        <v>2022</v>
      </c>
      <c r="F332" s="64">
        <v>198386</v>
      </c>
      <c r="G332" s="66">
        <v>179936</v>
      </c>
      <c r="H332" s="65">
        <v>0</v>
      </c>
      <c r="I332" s="65">
        <v>0</v>
      </c>
      <c r="J332" s="65">
        <v>0</v>
      </c>
      <c r="K332" s="65">
        <v>0</v>
      </c>
      <c r="L332" s="65">
        <v>0</v>
      </c>
      <c r="M332" s="65">
        <v>0</v>
      </c>
      <c r="N332" s="65">
        <v>0</v>
      </c>
      <c r="O332" s="65">
        <v>0</v>
      </c>
      <c r="P332" s="65">
        <v>0</v>
      </c>
      <c r="Q332" s="65">
        <v>0</v>
      </c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7"/>
      <c r="AD332" s="64">
        <v>3500</v>
      </c>
      <c r="AE332" s="138"/>
    </row>
    <row r="333" spans="1:31" s="162" customFormat="1" ht="54.75" x14ac:dyDescent="0.25">
      <c r="A333" s="160" t="s">
        <v>259</v>
      </c>
      <c r="B333" s="337" t="s">
        <v>716</v>
      </c>
      <c r="C333" s="217" t="s">
        <v>405</v>
      </c>
      <c r="D333" s="211">
        <v>2020</v>
      </c>
      <c r="E333" s="212">
        <v>2022</v>
      </c>
      <c r="F333" s="64">
        <v>1740000</v>
      </c>
      <c r="G333" s="66">
        <v>1230000</v>
      </c>
      <c r="H333" s="65">
        <v>0</v>
      </c>
      <c r="I333" s="65">
        <v>0</v>
      </c>
      <c r="J333" s="65">
        <v>0</v>
      </c>
      <c r="K333" s="65">
        <v>0</v>
      </c>
      <c r="L333" s="65">
        <v>0</v>
      </c>
      <c r="M333" s="65">
        <v>0</v>
      </c>
      <c r="N333" s="65">
        <v>0</v>
      </c>
      <c r="O333" s="65">
        <v>0</v>
      </c>
      <c r="P333" s="65">
        <v>0</v>
      </c>
      <c r="Q333" s="65">
        <v>0</v>
      </c>
      <c r="R333" s="357"/>
      <c r="S333" s="357"/>
      <c r="T333" s="357"/>
      <c r="U333" s="357"/>
      <c r="V333" s="357"/>
      <c r="W333" s="357"/>
      <c r="X333" s="357"/>
      <c r="Y333" s="357"/>
      <c r="Z333" s="357"/>
      <c r="AA333" s="357"/>
      <c r="AB333" s="357"/>
      <c r="AC333" s="358"/>
      <c r="AD333" s="64">
        <v>230000</v>
      </c>
      <c r="AE333" s="138"/>
    </row>
    <row r="334" spans="1:31" s="162" customFormat="1" ht="74.25" x14ac:dyDescent="0.25">
      <c r="A334" s="160" t="s">
        <v>260</v>
      </c>
      <c r="B334" s="334" t="s">
        <v>949</v>
      </c>
      <c r="C334" s="34" t="s">
        <v>388</v>
      </c>
      <c r="D334" s="211">
        <v>2013</v>
      </c>
      <c r="E334" s="212">
        <v>2024</v>
      </c>
      <c r="F334" s="64">
        <v>16967842</v>
      </c>
      <c r="G334" s="66">
        <v>5100000</v>
      </c>
      <c r="H334" s="65">
        <v>1000000</v>
      </c>
      <c r="I334" s="65">
        <v>4000000</v>
      </c>
      <c r="J334" s="65">
        <v>0</v>
      </c>
      <c r="K334" s="65">
        <v>0</v>
      </c>
      <c r="L334" s="65">
        <v>0</v>
      </c>
      <c r="M334" s="65">
        <v>0</v>
      </c>
      <c r="N334" s="65">
        <v>0</v>
      </c>
      <c r="O334" s="65">
        <v>0</v>
      </c>
      <c r="P334" s="65">
        <v>0</v>
      </c>
      <c r="Q334" s="65">
        <v>0</v>
      </c>
      <c r="R334" s="357"/>
      <c r="S334" s="357"/>
      <c r="T334" s="357"/>
      <c r="U334" s="357"/>
      <c r="V334" s="357"/>
      <c r="W334" s="357"/>
      <c r="X334" s="357"/>
      <c r="Y334" s="357"/>
      <c r="Z334" s="357"/>
      <c r="AA334" s="357"/>
      <c r="AB334" s="357"/>
      <c r="AC334" s="358"/>
      <c r="AD334" s="64">
        <v>10100000</v>
      </c>
      <c r="AE334" s="138"/>
    </row>
    <row r="335" spans="1:31" s="162" customFormat="1" ht="90" x14ac:dyDescent="0.25">
      <c r="A335" s="160" t="s">
        <v>261</v>
      </c>
      <c r="B335" s="334" t="s">
        <v>950</v>
      </c>
      <c r="C335" s="34" t="s">
        <v>1157</v>
      </c>
      <c r="D335" s="211">
        <v>2020</v>
      </c>
      <c r="E335" s="212">
        <v>2024</v>
      </c>
      <c r="F335" s="64">
        <v>1782950</v>
      </c>
      <c r="G335" s="66">
        <v>141500</v>
      </c>
      <c r="H335" s="65">
        <v>500000</v>
      </c>
      <c r="I335" s="65">
        <v>1000000</v>
      </c>
      <c r="J335" s="65">
        <v>0</v>
      </c>
      <c r="K335" s="65">
        <v>0</v>
      </c>
      <c r="L335" s="65">
        <v>0</v>
      </c>
      <c r="M335" s="65">
        <v>0</v>
      </c>
      <c r="N335" s="65">
        <v>0</v>
      </c>
      <c r="O335" s="65">
        <v>0</v>
      </c>
      <c r="P335" s="65">
        <v>0</v>
      </c>
      <c r="Q335" s="65">
        <v>0</v>
      </c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331"/>
      <c r="AD335" s="64">
        <v>1641500</v>
      </c>
      <c r="AE335" s="138"/>
    </row>
    <row r="336" spans="1:31" s="162" customFormat="1" ht="90" x14ac:dyDescent="0.25">
      <c r="A336" s="160" t="s">
        <v>262</v>
      </c>
      <c r="B336" s="334" t="s">
        <v>951</v>
      </c>
      <c r="C336" s="34" t="s">
        <v>1157</v>
      </c>
      <c r="D336" s="211">
        <v>2020</v>
      </c>
      <c r="E336" s="212">
        <v>2027</v>
      </c>
      <c r="F336" s="64">
        <v>12766443</v>
      </c>
      <c r="G336" s="66">
        <v>497813</v>
      </c>
      <c r="H336" s="65">
        <v>1000000</v>
      </c>
      <c r="I336" s="65">
        <v>2800000</v>
      </c>
      <c r="J336" s="65">
        <v>2000000</v>
      </c>
      <c r="K336" s="65">
        <v>3000000</v>
      </c>
      <c r="L336" s="65">
        <v>3000000</v>
      </c>
      <c r="M336" s="65">
        <v>0</v>
      </c>
      <c r="N336" s="65">
        <v>0</v>
      </c>
      <c r="O336" s="65">
        <v>0</v>
      </c>
      <c r="P336" s="65">
        <v>0</v>
      </c>
      <c r="Q336" s="65">
        <v>0</v>
      </c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7"/>
      <c r="AD336" s="64">
        <v>12297813</v>
      </c>
      <c r="AE336" s="137"/>
    </row>
    <row r="337" spans="1:31" s="162" customFormat="1" ht="70.5" x14ac:dyDescent="0.25">
      <c r="A337" s="160" t="s">
        <v>263</v>
      </c>
      <c r="B337" s="334" t="s">
        <v>952</v>
      </c>
      <c r="C337" s="34" t="s">
        <v>1157</v>
      </c>
      <c r="D337" s="211">
        <v>2020</v>
      </c>
      <c r="E337" s="212">
        <v>2022</v>
      </c>
      <c r="F337" s="64">
        <v>597220</v>
      </c>
      <c r="G337" s="66">
        <v>500000</v>
      </c>
      <c r="H337" s="65">
        <v>0</v>
      </c>
      <c r="I337" s="65">
        <v>0</v>
      </c>
      <c r="J337" s="65">
        <v>0</v>
      </c>
      <c r="K337" s="65">
        <v>0</v>
      </c>
      <c r="L337" s="65">
        <v>0</v>
      </c>
      <c r="M337" s="65">
        <v>0</v>
      </c>
      <c r="N337" s="65">
        <v>0</v>
      </c>
      <c r="O337" s="65">
        <v>0</v>
      </c>
      <c r="P337" s="65">
        <v>0</v>
      </c>
      <c r="Q337" s="65">
        <v>0</v>
      </c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7"/>
      <c r="AD337" s="64">
        <v>500000</v>
      </c>
      <c r="AE337" s="137"/>
    </row>
    <row r="338" spans="1:31" s="162" customFormat="1" ht="70.5" x14ac:dyDescent="0.25">
      <c r="A338" s="160" t="s">
        <v>264</v>
      </c>
      <c r="B338" s="334" t="s">
        <v>953</v>
      </c>
      <c r="C338" s="34" t="s">
        <v>1157</v>
      </c>
      <c r="D338" s="211">
        <v>2020</v>
      </c>
      <c r="E338" s="212">
        <v>2025</v>
      </c>
      <c r="F338" s="64">
        <v>11012162</v>
      </c>
      <c r="G338" s="66">
        <v>124000</v>
      </c>
      <c r="H338" s="65">
        <v>1000000</v>
      </c>
      <c r="I338" s="65">
        <v>4000000</v>
      </c>
      <c r="J338" s="65">
        <v>4000000</v>
      </c>
      <c r="K338" s="65">
        <v>0</v>
      </c>
      <c r="L338" s="65">
        <v>0</v>
      </c>
      <c r="M338" s="65">
        <v>0</v>
      </c>
      <c r="N338" s="65">
        <v>0</v>
      </c>
      <c r="O338" s="65">
        <v>0</v>
      </c>
      <c r="P338" s="65">
        <v>0</v>
      </c>
      <c r="Q338" s="65">
        <v>0</v>
      </c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7"/>
      <c r="AD338" s="64">
        <v>9124000</v>
      </c>
      <c r="AE338" s="137"/>
    </row>
    <row r="339" spans="1:31" s="162" customFormat="1" ht="70.5" x14ac:dyDescent="0.25">
      <c r="A339" s="160" t="s">
        <v>265</v>
      </c>
      <c r="B339" s="334" t="s">
        <v>954</v>
      </c>
      <c r="C339" s="34" t="s">
        <v>1157</v>
      </c>
      <c r="D339" s="211">
        <v>2020</v>
      </c>
      <c r="E339" s="212">
        <v>2022</v>
      </c>
      <c r="F339" s="64">
        <v>1604928</v>
      </c>
      <c r="G339" s="66">
        <v>1461018</v>
      </c>
      <c r="H339" s="65">
        <v>0</v>
      </c>
      <c r="I339" s="65">
        <v>0</v>
      </c>
      <c r="J339" s="65">
        <v>0</v>
      </c>
      <c r="K339" s="65">
        <v>0</v>
      </c>
      <c r="L339" s="65">
        <v>0</v>
      </c>
      <c r="M339" s="65">
        <v>0</v>
      </c>
      <c r="N339" s="65">
        <v>0</v>
      </c>
      <c r="O339" s="65">
        <v>0</v>
      </c>
      <c r="P339" s="65">
        <v>0</v>
      </c>
      <c r="Q339" s="65">
        <v>0</v>
      </c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7"/>
      <c r="AD339" s="64">
        <v>1461018</v>
      </c>
      <c r="AE339" s="137"/>
    </row>
    <row r="340" spans="1:31" s="162" customFormat="1" ht="70.5" x14ac:dyDescent="0.25">
      <c r="A340" s="160" t="s">
        <v>266</v>
      </c>
      <c r="B340" s="334" t="s">
        <v>955</v>
      </c>
      <c r="C340" s="34" t="s">
        <v>1157</v>
      </c>
      <c r="D340" s="211">
        <v>2020</v>
      </c>
      <c r="E340" s="212">
        <v>2024</v>
      </c>
      <c r="F340" s="64">
        <v>3469068</v>
      </c>
      <c r="G340" s="66">
        <v>559468</v>
      </c>
      <c r="H340" s="65">
        <v>800000</v>
      </c>
      <c r="I340" s="65">
        <v>2000000</v>
      </c>
      <c r="J340" s="65">
        <v>0</v>
      </c>
      <c r="K340" s="65">
        <v>0</v>
      </c>
      <c r="L340" s="65">
        <v>0</v>
      </c>
      <c r="M340" s="65">
        <v>0</v>
      </c>
      <c r="N340" s="65">
        <v>0</v>
      </c>
      <c r="O340" s="65">
        <v>0</v>
      </c>
      <c r="P340" s="65">
        <v>0</v>
      </c>
      <c r="Q340" s="65">
        <v>0</v>
      </c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7"/>
      <c r="AD340" s="64">
        <v>3086100</v>
      </c>
      <c r="AE340" s="137"/>
    </row>
    <row r="341" spans="1:31" s="306" customFormat="1" ht="70.5" x14ac:dyDescent="0.25">
      <c r="A341" s="160" t="s">
        <v>267</v>
      </c>
      <c r="B341" s="210" t="s">
        <v>956</v>
      </c>
      <c r="C341" s="34" t="s">
        <v>1157</v>
      </c>
      <c r="D341" s="211">
        <v>2020</v>
      </c>
      <c r="E341" s="212">
        <v>2027</v>
      </c>
      <c r="F341" s="64">
        <v>37998000</v>
      </c>
      <c r="G341" s="66">
        <v>0</v>
      </c>
      <c r="H341" s="65">
        <v>400000</v>
      </c>
      <c r="I341" s="65">
        <v>2550000</v>
      </c>
      <c r="J341" s="65">
        <v>2000000</v>
      </c>
      <c r="K341" s="65">
        <v>18000000</v>
      </c>
      <c r="L341" s="65">
        <v>15000000</v>
      </c>
      <c r="M341" s="65">
        <v>0</v>
      </c>
      <c r="N341" s="65">
        <v>0</v>
      </c>
      <c r="O341" s="65">
        <v>0</v>
      </c>
      <c r="P341" s="65">
        <v>0</v>
      </c>
      <c r="Q341" s="65">
        <v>0</v>
      </c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7"/>
      <c r="AD341" s="64">
        <v>37950000</v>
      </c>
      <c r="AE341" s="137"/>
    </row>
    <row r="342" spans="1:31" s="306" customFormat="1" ht="70.5" x14ac:dyDescent="0.25">
      <c r="A342" s="160" t="s">
        <v>268</v>
      </c>
      <c r="B342" s="334" t="s">
        <v>957</v>
      </c>
      <c r="C342" s="34" t="s">
        <v>1157</v>
      </c>
      <c r="D342" s="211">
        <v>2020</v>
      </c>
      <c r="E342" s="212">
        <v>2022</v>
      </c>
      <c r="F342" s="64">
        <v>118695</v>
      </c>
      <c r="G342" s="66">
        <v>44280</v>
      </c>
      <c r="H342" s="65">
        <v>0</v>
      </c>
      <c r="I342" s="65">
        <v>0</v>
      </c>
      <c r="J342" s="65">
        <v>0</v>
      </c>
      <c r="K342" s="65">
        <v>0</v>
      </c>
      <c r="L342" s="65">
        <v>0</v>
      </c>
      <c r="M342" s="65">
        <v>0</v>
      </c>
      <c r="N342" s="65">
        <v>0</v>
      </c>
      <c r="O342" s="65">
        <v>0</v>
      </c>
      <c r="P342" s="65">
        <v>0</v>
      </c>
      <c r="Q342" s="65">
        <v>0</v>
      </c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7"/>
      <c r="AD342" s="64">
        <v>0</v>
      </c>
      <c r="AE342" s="137"/>
    </row>
    <row r="343" spans="1:31" s="306" customFormat="1" ht="70.5" x14ac:dyDescent="0.25">
      <c r="A343" s="160" t="s">
        <v>269</v>
      </c>
      <c r="B343" s="334" t="s">
        <v>958</v>
      </c>
      <c r="C343" s="34" t="s">
        <v>1157</v>
      </c>
      <c r="D343" s="211">
        <v>2020</v>
      </c>
      <c r="E343" s="212">
        <v>2023</v>
      </c>
      <c r="F343" s="64">
        <v>615620</v>
      </c>
      <c r="G343" s="66">
        <v>0</v>
      </c>
      <c r="H343" s="65">
        <v>500000</v>
      </c>
      <c r="I343" s="65">
        <v>0</v>
      </c>
      <c r="J343" s="65">
        <v>0</v>
      </c>
      <c r="K343" s="65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v>0</v>
      </c>
      <c r="Q343" s="65">
        <v>0</v>
      </c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7"/>
      <c r="AD343" s="64">
        <v>500000</v>
      </c>
      <c r="AE343" s="137"/>
    </row>
    <row r="344" spans="1:31" s="306" customFormat="1" ht="109.5" x14ac:dyDescent="0.25">
      <c r="A344" s="160" t="s">
        <v>270</v>
      </c>
      <c r="B344" s="334" t="s">
        <v>959</v>
      </c>
      <c r="C344" s="34" t="s">
        <v>1157</v>
      </c>
      <c r="D344" s="211">
        <v>2020</v>
      </c>
      <c r="E344" s="212">
        <v>2023</v>
      </c>
      <c r="F344" s="64">
        <v>0</v>
      </c>
      <c r="G344" s="66">
        <v>0</v>
      </c>
      <c r="H344" s="65">
        <v>0</v>
      </c>
      <c r="I344" s="65">
        <v>0</v>
      </c>
      <c r="J344" s="65">
        <v>0</v>
      </c>
      <c r="K344" s="65">
        <v>0</v>
      </c>
      <c r="L344" s="65">
        <v>0</v>
      </c>
      <c r="M344" s="65">
        <v>0</v>
      </c>
      <c r="N344" s="65">
        <v>0</v>
      </c>
      <c r="O344" s="65">
        <v>0</v>
      </c>
      <c r="P344" s="65">
        <v>0</v>
      </c>
      <c r="Q344" s="65">
        <v>0</v>
      </c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7"/>
      <c r="AD344" s="64">
        <v>0</v>
      </c>
      <c r="AE344" s="137"/>
    </row>
    <row r="345" spans="1:31" s="306" customFormat="1" ht="70.5" x14ac:dyDescent="0.25">
      <c r="A345" s="160" t="s">
        <v>271</v>
      </c>
      <c r="B345" s="334" t="s">
        <v>960</v>
      </c>
      <c r="C345" s="34" t="s">
        <v>1157</v>
      </c>
      <c r="D345" s="211">
        <v>2020</v>
      </c>
      <c r="E345" s="212">
        <v>2026</v>
      </c>
      <c r="F345" s="64">
        <v>19097785</v>
      </c>
      <c r="G345" s="66">
        <v>0</v>
      </c>
      <c r="H345" s="65">
        <v>1000000</v>
      </c>
      <c r="I345" s="65">
        <v>1000000</v>
      </c>
      <c r="J345" s="65">
        <v>1000000</v>
      </c>
      <c r="K345" s="65">
        <v>16000000</v>
      </c>
      <c r="L345" s="65">
        <v>0</v>
      </c>
      <c r="M345" s="65">
        <v>0</v>
      </c>
      <c r="N345" s="65">
        <v>0</v>
      </c>
      <c r="O345" s="65">
        <v>0</v>
      </c>
      <c r="P345" s="65">
        <v>0</v>
      </c>
      <c r="Q345" s="65">
        <v>0</v>
      </c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7"/>
      <c r="AD345" s="64">
        <v>19000000</v>
      </c>
      <c r="AE345" s="137"/>
    </row>
    <row r="346" spans="1:31" s="306" customFormat="1" ht="54.75" x14ac:dyDescent="0.25">
      <c r="A346" s="160" t="s">
        <v>272</v>
      </c>
      <c r="B346" s="334" t="s">
        <v>717</v>
      </c>
      <c r="C346" s="34" t="s">
        <v>408</v>
      </c>
      <c r="D346" s="211">
        <v>2014</v>
      </c>
      <c r="E346" s="212">
        <v>2022</v>
      </c>
      <c r="F346" s="64">
        <v>8754600</v>
      </c>
      <c r="G346" s="66">
        <v>1422710</v>
      </c>
      <c r="H346" s="65">
        <v>0</v>
      </c>
      <c r="I346" s="65">
        <v>0</v>
      </c>
      <c r="J346" s="65">
        <v>0</v>
      </c>
      <c r="K346" s="65">
        <v>0</v>
      </c>
      <c r="L346" s="65">
        <v>0</v>
      </c>
      <c r="M346" s="65">
        <v>0</v>
      </c>
      <c r="N346" s="65">
        <v>0</v>
      </c>
      <c r="O346" s="65">
        <v>0</v>
      </c>
      <c r="P346" s="65">
        <v>0</v>
      </c>
      <c r="Q346" s="65">
        <v>0</v>
      </c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7"/>
      <c r="AD346" s="64">
        <v>0</v>
      </c>
      <c r="AE346" s="137"/>
    </row>
    <row r="347" spans="1:31" s="306" customFormat="1" ht="54.75" x14ac:dyDescent="0.25">
      <c r="A347" s="160" t="s">
        <v>273</v>
      </c>
      <c r="B347" s="334" t="s">
        <v>718</v>
      </c>
      <c r="C347" s="34" t="s">
        <v>377</v>
      </c>
      <c r="D347" s="211">
        <v>2018</v>
      </c>
      <c r="E347" s="212">
        <v>2022</v>
      </c>
      <c r="F347" s="64">
        <v>20674913</v>
      </c>
      <c r="G347" s="66">
        <v>12487500</v>
      </c>
      <c r="H347" s="65">
        <v>0</v>
      </c>
      <c r="I347" s="65">
        <v>0</v>
      </c>
      <c r="J347" s="65">
        <v>0</v>
      </c>
      <c r="K347" s="65">
        <v>0</v>
      </c>
      <c r="L347" s="65">
        <v>0</v>
      </c>
      <c r="M347" s="65">
        <v>0</v>
      </c>
      <c r="N347" s="65">
        <v>0</v>
      </c>
      <c r="O347" s="65">
        <v>0</v>
      </c>
      <c r="P347" s="65">
        <v>0</v>
      </c>
      <c r="Q347" s="65">
        <v>0</v>
      </c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7"/>
      <c r="AD347" s="64">
        <v>127</v>
      </c>
      <c r="AE347" s="137"/>
    </row>
    <row r="348" spans="1:31" s="306" customFormat="1" ht="54.75" x14ac:dyDescent="0.25">
      <c r="A348" s="160" t="s">
        <v>274</v>
      </c>
      <c r="B348" s="334" t="s">
        <v>719</v>
      </c>
      <c r="C348" s="34" t="s">
        <v>377</v>
      </c>
      <c r="D348" s="211">
        <v>2012</v>
      </c>
      <c r="E348" s="212">
        <v>2022</v>
      </c>
      <c r="F348" s="64">
        <v>75880513</v>
      </c>
      <c r="G348" s="66">
        <v>5137400</v>
      </c>
      <c r="H348" s="65">
        <v>0</v>
      </c>
      <c r="I348" s="65">
        <v>0</v>
      </c>
      <c r="J348" s="65">
        <v>0</v>
      </c>
      <c r="K348" s="65">
        <v>0</v>
      </c>
      <c r="L348" s="65">
        <v>0</v>
      </c>
      <c r="M348" s="65">
        <v>0</v>
      </c>
      <c r="N348" s="65">
        <v>0</v>
      </c>
      <c r="O348" s="65">
        <v>0</v>
      </c>
      <c r="P348" s="65">
        <v>0</v>
      </c>
      <c r="Q348" s="65">
        <v>0</v>
      </c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7"/>
      <c r="AD348" s="64">
        <v>154</v>
      </c>
      <c r="AE348" s="137"/>
    </row>
    <row r="349" spans="1:31" s="306" customFormat="1" ht="54.75" x14ac:dyDescent="0.25">
      <c r="A349" s="160" t="s">
        <v>275</v>
      </c>
      <c r="B349" s="334" t="s">
        <v>720</v>
      </c>
      <c r="C349" s="34" t="s">
        <v>377</v>
      </c>
      <c r="D349" s="211">
        <v>2019</v>
      </c>
      <c r="E349" s="212">
        <v>2023</v>
      </c>
      <c r="F349" s="64">
        <v>6971433</v>
      </c>
      <c r="G349" s="66">
        <v>2193936</v>
      </c>
      <c r="H349" s="65">
        <v>3891192</v>
      </c>
      <c r="I349" s="65">
        <v>0</v>
      </c>
      <c r="J349" s="65">
        <v>0</v>
      </c>
      <c r="K349" s="65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0</v>
      </c>
      <c r="Q349" s="65">
        <v>0</v>
      </c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7"/>
      <c r="AD349" s="64">
        <v>1200000</v>
      </c>
      <c r="AE349" s="137"/>
    </row>
    <row r="350" spans="1:31" s="306" customFormat="1" ht="54.75" x14ac:dyDescent="0.25">
      <c r="A350" s="160" t="s">
        <v>276</v>
      </c>
      <c r="B350" s="334" t="s">
        <v>721</v>
      </c>
      <c r="C350" s="34" t="s">
        <v>377</v>
      </c>
      <c r="D350" s="211">
        <v>2015</v>
      </c>
      <c r="E350" s="212">
        <v>2022</v>
      </c>
      <c r="F350" s="64">
        <v>15001281</v>
      </c>
      <c r="G350" s="66">
        <v>3025800</v>
      </c>
      <c r="H350" s="65">
        <v>0</v>
      </c>
      <c r="I350" s="65">
        <v>0</v>
      </c>
      <c r="J350" s="65">
        <v>0</v>
      </c>
      <c r="K350" s="65">
        <v>0</v>
      </c>
      <c r="L350" s="65">
        <v>0</v>
      </c>
      <c r="M350" s="65">
        <v>0</v>
      </c>
      <c r="N350" s="65">
        <v>0</v>
      </c>
      <c r="O350" s="65">
        <v>0</v>
      </c>
      <c r="P350" s="65">
        <v>0</v>
      </c>
      <c r="Q350" s="65">
        <v>0</v>
      </c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7"/>
      <c r="AD350" s="64">
        <v>4539</v>
      </c>
      <c r="AE350" s="137"/>
    </row>
    <row r="351" spans="1:31" s="306" customFormat="1" ht="54.75" x14ac:dyDescent="0.25">
      <c r="A351" s="160" t="s">
        <v>277</v>
      </c>
      <c r="B351" s="334" t="s">
        <v>745</v>
      </c>
      <c r="C351" s="34" t="s">
        <v>117</v>
      </c>
      <c r="D351" s="211">
        <v>2018</v>
      </c>
      <c r="E351" s="212">
        <v>2024</v>
      </c>
      <c r="F351" s="63">
        <v>18072694</v>
      </c>
      <c r="G351" s="69">
        <v>13450000</v>
      </c>
      <c r="H351" s="68">
        <v>2500000</v>
      </c>
      <c r="I351" s="68">
        <v>1000000</v>
      </c>
      <c r="J351" s="68">
        <v>0</v>
      </c>
      <c r="K351" s="68">
        <v>0</v>
      </c>
      <c r="L351" s="68">
        <v>0</v>
      </c>
      <c r="M351" s="68">
        <v>0</v>
      </c>
      <c r="N351" s="68">
        <v>0</v>
      </c>
      <c r="O351" s="68">
        <v>0</v>
      </c>
      <c r="P351" s="68">
        <v>0</v>
      </c>
      <c r="Q351" s="68">
        <v>0</v>
      </c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7"/>
      <c r="AD351" s="63">
        <v>1854933</v>
      </c>
      <c r="AE351" s="137"/>
    </row>
    <row r="352" spans="1:31" s="306" customFormat="1" ht="54.75" x14ac:dyDescent="0.25">
      <c r="A352" s="160" t="s">
        <v>278</v>
      </c>
      <c r="B352" s="334" t="s">
        <v>722</v>
      </c>
      <c r="C352" s="338" t="s">
        <v>377</v>
      </c>
      <c r="D352" s="343">
        <v>2019</v>
      </c>
      <c r="E352" s="344">
        <v>2023</v>
      </c>
      <c r="F352" s="366">
        <v>52756426</v>
      </c>
      <c r="G352" s="367">
        <v>5492069</v>
      </c>
      <c r="H352" s="357">
        <v>44900000</v>
      </c>
      <c r="I352" s="357">
        <v>0</v>
      </c>
      <c r="J352" s="357">
        <v>0</v>
      </c>
      <c r="K352" s="357">
        <v>0</v>
      </c>
      <c r="L352" s="357">
        <v>0</v>
      </c>
      <c r="M352" s="357">
        <v>0</v>
      </c>
      <c r="N352" s="357">
        <v>0</v>
      </c>
      <c r="O352" s="357">
        <v>0</v>
      </c>
      <c r="P352" s="357">
        <v>0</v>
      </c>
      <c r="Q352" s="357">
        <v>0</v>
      </c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7"/>
      <c r="AD352" s="366">
        <v>16882663</v>
      </c>
      <c r="AE352" s="137"/>
    </row>
    <row r="353" spans="1:31" s="306" customFormat="1" ht="54.75" x14ac:dyDescent="0.25">
      <c r="A353" s="160" t="s">
        <v>279</v>
      </c>
      <c r="B353" s="337" t="s">
        <v>723</v>
      </c>
      <c r="C353" s="34" t="s">
        <v>377</v>
      </c>
      <c r="D353" s="211">
        <v>2019</v>
      </c>
      <c r="E353" s="212">
        <v>2022</v>
      </c>
      <c r="F353" s="64">
        <v>5401443</v>
      </c>
      <c r="G353" s="66">
        <v>843591</v>
      </c>
      <c r="H353" s="65">
        <v>0</v>
      </c>
      <c r="I353" s="65">
        <v>0</v>
      </c>
      <c r="J353" s="65">
        <v>0</v>
      </c>
      <c r="K353" s="65">
        <v>0</v>
      </c>
      <c r="L353" s="65">
        <v>0</v>
      </c>
      <c r="M353" s="65">
        <v>0</v>
      </c>
      <c r="N353" s="65">
        <v>0</v>
      </c>
      <c r="O353" s="65">
        <v>0</v>
      </c>
      <c r="P353" s="65">
        <v>0</v>
      </c>
      <c r="Q353" s="65">
        <v>0</v>
      </c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7"/>
      <c r="AD353" s="64">
        <v>35</v>
      </c>
      <c r="AE353" s="137"/>
    </row>
    <row r="354" spans="1:31" s="306" customFormat="1" ht="54.75" x14ac:dyDescent="0.25">
      <c r="A354" s="160" t="s">
        <v>280</v>
      </c>
      <c r="B354" s="337" t="s">
        <v>724</v>
      </c>
      <c r="C354" s="34" t="s">
        <v>377</v>
      </c>
      <c r="D354" s="211">
        <v>2019</v>
      </c>
      <c r="E354" s="212">
        <v>2023</v>
      </c>
      <c r="F354" s="64">
        <v>11558428</v>
      </c>
      <c r="G354" s="66">
        <v>2006000</v>
      </c>
      <c r="H354" s="65">
        <v>7000000</v>
      </c>
      <c r="I354" s="65">
        <v>0</v>
      </c>
      <c r="J354" s="65">
        <v>0</v>
      </c>
      <c r="K354" s="65">
        <v>0</v>
      </c>
      <c r="L354" s="65">
        <v>0</v>
      </c>
      <c r="M354" s="65">
        <v>0</v>
      </c>
      <c r="N354" s="65">
        <v>0</v>
      </c>
      <c r="O354" s="65">
        <v>0</v>
      </c>
      <c r="P354" s="65">
        <v>0</v>
      </c>
      <c r="Q354" s="65">
        <v>0</v>
      </c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7"/>
      <c r="AD354" s="64">
        <v>799496</v>
      </c>
      <c r="AE354" s="137"/>
    </row>
    <row r="355" spans="1:31" s="306" customFormat="1" ht="54.75" x14ac:dyDescent="0.25">
      <c r="A355" s="160" t="s">
        <v>281</v>
      </c>
      <c r="B355" s="337" t="s">
        <v>725</v>
      </c>
      <c r="C355" s="34" t="s">
        <v>377</v>
      </c>
      <c r="D355" s="211">
        <v>2019</v>
      </c>
      <c r="E355" s="212">
        <v>2023</v>
      </c>
      <c r="F355" s="64">
        <v>12375449</v>
      </c>
      <c r="G355" s="66">
        <v>2774600</v>
      </c>
      <c r="H355" s="65">
        <v>8100000</v>
      </c>
      <c r="I355" s="65">
        <v>0</v>
      </c>
      <c r="J355" s="65">
        <v>0</v>
      </c>
      <c r="K355" s="65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0</v>
      </c>
      <c r="Q355" s="65">
        <v>0</v>
      </c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7"/>
      <c r="AD355" s="64">
        <v>47020</v>
      </c>
      <c r="AE355" s="137"/>
    </row>
    <row r="356" spans="1:31" s="306" customFormat="1" ht="54.75" x14ac:dyDescent="0.25">
      <c r="A356" s="160" t="s">
        <v>282</v>
      </c>
      <c r="B356" s="337" t="s">
        <v>726</v>
      </c>
      <c r="C356" s="34" t="s">
        <v>961</v>
      </c>
      <c r="D356" s="211">
        <v>2020</v>
      </c>
      <c r="E356" s="212">
        <v>2022</v>
      </c>
      <c r="F356" s="64">
        <v>138000</v>
      </c>
      <c r="G356" s="66">
        <v>118000</v>
      </c>
      <c r="H356" s="65">
        <v>0</v>
      </c>
      <c r="I356" s="65">
        <v>0</v>
      </c>
      <c r="J356" s="65">
        <v>0</v>
      </c>
      <c r="K356" s="65">
        <v>0</v>
      </c>
      <c r="L356" s="65">
        <v>0</v>
      </c>
      <c r="M356" s="65">
        <v>0</v>
      </c>
      <c r="N356" s="65">
        <v>0</v>
      </c>
      <c r="O356" s="65">
        <v>0</v>
      </c>
      <c r="P356" s="65">
        <v>0</v>
      </c>
      <c r="Q356" s="65">
        <v>0</v>
      </c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7"/>
      <c r="AD356" s="64">
        <v>0</v>
      </c>
      <c r="AE356" s="137"/>
    </row>
    <row r="357" spans="1:31" s="306" customFormat="1" ht="54.75" x14ac:dyDescent="0.25">
      <c r="A357" s="160" t="s">
        <v>283</v>
      </c>
      <c r="B357" s="334" t="s">
        <v>727</v>
      </c>
      <c r="C357" s="34" t="s">
        <v>117</v>
      </c>
      <c r="D357" s="211">
        <v>2018</v>
      </c>
      <c r="E357" s="212">
        <v>2022</v>
      </c>
      <c r="F357" s="63">
        <v>15382407</v>
      </c>
      <c r="G357" s="69">
        <v>5260449</v>
      </c>
      <c r="H357" s="68">
        <v>0</v>
      </c>
      <c r="I357" s="68">
        <v>0</v>
      </c>
      <c r="J357" s="68">
        <v>0</v>
      </c>
      <c r="K357" s="68">
        <v>0</v>
      </c>
      <c r="L357" s="68">
        <v>0</v>
      </c>
      <c r="M357" s="68">
        <v>0</v>
      </c>
      <c r="N357" s="68">
        <v>0</v>
      </c>
      <c r="O357" s="68">
        <v>0</v>
      </c>
      <c r="P357" s="68">
        <v>0</v>
      </c>
      <c r="Q357" s="68">
        <v>0</v>
      </c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7"/>
      <c r="AD357" s="63">
        <v>1417144</v>
      </c>
      <c r="AE357" s="137"/>
    </row>
    <row r="358" spans="1:31" s="306" customFormat="1" ht="74.25" x14ac:dyDescent="0.25">
      <c r="A358" s="160" t="s">
        <v>284</v>
      </c>
      <c r="B358" s="334" t="s">
        <v>728</v>
      </c>
      <c r="C358" s="34" t="s">
        <v>117</v>
      </c>
      <c r="D358" s="211">
        <v>2019</v>
      </c>
      <c r="E358" s="212">
        <v>2022</v>
      </c>
      <c r="F358" s="63">
        <v>873865</v>
      </c>
      <c r="G358" s="69">
        <v>45400</v>
      </c>
      <c r="H358" s="68">
        <v>0</v>
      </c>
      <c r="I358" s="68">
        <v>0</v>
      </c>
      <c r="J358" s="68">
        <v>0</v>
      </c>
      <c r="K358" s="68">
        <v>0</v>
      </c>
      <c r="L358" s="68">
        <v>0</v>
      </c>
      <c r="M358" s="68">
        <v>0</v>
      </c>
      <c r="N358" s="68">
        <v>0</v>
      </c>
      <c r="O358" s="68">
        <v>0</v>
      </c>
      <c r="P358" s="68">
        <v>0</v>
      </c>
      <c r="Q358" s="68">
        <v>0</v>
      </c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7"/>
      <c r="AD358" s="63">
        <v>45400</v>
      </c>
      <c r="AE358" s="137"/>
    </row>
    <row r="359" spans="1:31" s="306" customFormat="1" ht="54.75" x14ac:dyDescent="0.25">
      <c r="A359" s="160" t="s">
        <v>285</v>
      </c>
      <c r="B359" s="334" t="s">
        <v>962</v>
      </c>
      <c r="C359" s="34" t="s">
        <v>117</v>
      </c>
      <c r="D359" s="211">
        <v>2017</v>
      </c>
      <c r="E359" s="212">
        <v>2022</v>
      </c>
      <c r="F359" s="63">
        <v>6197470</v>
      </c>
      <c r="G359" s="69">
        <v>1163900</v>
      </c>
      <c r="H359" s="68">
        <v>0</v>
      </c>
      <c r="I359" s="68">
        <v>0</v>
      </c>
      <c r="J359" s="68">
        <v>0</v>
      </c>
      <c r="K359" s="68">
        <v>0</v>
      </c>
      <c r="L359" s="68">
        <v>0</v>
      </c>
      <c r="M359" s="68">
        <v>0</v>
      </c>
      <c r="N359" s="68">
        <v>0</v>
      </c>
      <c r="O359" s="68">
        <v>0</v>
      </c>
      <c r="P359" s="68">
        <v>0</v>
      </c>
      <c r="Q359" s="68">
        <v>0</v>
      </c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7"/>
      <c r="AD359" s="63">
        <v>963478</v>
      </c>
      <c r="AE359" s="137"/>
    </row>
    <row r="360" spans="1:31" s="306" customFormat="1" ht="54.75" x14ac:dyDescent="0.25">
      <c r="A360" s="160" t="s">
        <v>286</v>
      </c>
      <c r="B360" s="334" t="s">
        <v>729</v>
      </c>
      <c r="C360" s="34" t="s">
        <v>117</v>
      </c>
      <c r="D360" s="211">
        <v>2017</v>
      </c>
      <c r="E360" s="212">
        <v>2022</v>
      </c>
      <c r="F360" s="64">
        <v>38843774</v>
      </c>
      <c r="G360" s="66">
        <v>4497760</v>
      </c>
      <c r="H360" s="65">
        <v>0</v>
      </c>
      <c r="I360" s="65">
        <v>0</v>
      </c>
      <c r="J360" s="65">
        <v>0</v>
      </c>
      <c r="K360" s="65">
        <v>0</v>
      </c>
      <c r="L360" s="65">
        <v>0</v>
      </c>
      <c r="M360" s="65">
        <v>0</v>
      </c>
      <c r="N360" s="65">
        <v>0</v>
      </c>
      <c r="O360" s="65">
        <v>0</v>
      </c>
      <c r="P360" s="65">
        <v>0</v>
      </c>
      <c r="Q360" s="65">
        <v>0</v>
      </c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7"/>
      <c r="AD360" s="64">
        <v>4496167</v>
      </c>
      <c r="AE360" s="137"/>
    </row>
    <row r="361" spans="1:31" s="306" customFormat="1" ht="54.75" x14ac:dyDescent="0.25">
      <c r="A361" s="160" t="s">
        <v>287</v>
      </c>
      <c r="B361" s="337" t="s">
        <v>730</v>
      </c>
      <c r="C361" s="217" t="s">
        <v>117</v>
      </c>
      <c r="D361" s="211">
        <v>2019</v>
      </c>
      <c r="E361" s="212">
        <v>2022</v>
      </c>
      <c r="F361" s="64">
        <v>8525562</v>
      </c>
      <c r="G361" s="66">
        <v>5000</v>
      </c>
      <c r="H361" s="65">
        <v>0</v>
      </c>
      <c r="I361" s="65">
        <v>0</v>
      </c>
      <c r="J361" s="65">
        <v>0</v>
      </c>
      <c r="K361" s="65">
        <v>0</v>
      </c>
      <c r="L361" s="65">
        <v>0</v>
      </c>
      <c r="M361" s="65">
        <v>0</v>
      </c>
      <c r="N361" s="65">
        <v>0</v>
      </c>
      <c r="O361" s="65">
        <v>0</v>
      </c>
      <c r="P361" s="65">
        <v>0</v>
      </c>
      <c r="Q361" s="65">
        <v>0</v>
      </c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7"/>
      <c r="AD361" s="64">
        <v>0</v>
      </c>
      <c r="AE361" s="137"/>
    </row>
    <row r="362" spans="1:31" s="306" customFormat="1" ht="74.25" x14ac:dyDescent="0.25">
      <c r="A362" s="160" t="s">
        <v>288</v>
      </c>
      <c r="B362" s="337" t="s">
        <v>731</v>
      </c>
      <c r="C362" s="217" t="s">
        <v>117</v>
      </c>
      <c r="D362" s="211">
        <v>2020</v>
      </c>
      <c r="E362" s="212">
        <v>2025</v>
      </c>
      <c r="F362" s="64">
        <v>21839597</v>
      </c>
      <c r="G362" s="66">
        <v>7680000</v>
      </c>
      <c r="H362" s="65">
        <v>2021500</v>
      </c>
      <c r="I362" s="65">
        <v>1698500</v>
      </c>
      <c r="J362" s="65">
        <v>10004372</v>
      </c>
      <c r="K362" s="65">
        <v>0</v>
      </c>
      <c r="L362" s="65">
        <v>0</v>
      </c>
      <c r="M362" s="65">
        <v>0</v>
      </c>
      <c r="N362" s="65">
        <v>0</v>
      </c>
      <c r="O362" s="65">
        <v>0</v>
      </c>
      <c r="P362" s="65">
        <v>0</v>
      </c>
      <c r="Q362" s="65">
        <v>0</v>
      </c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331"/>
      <c r="AD362" s="64">
        <v>100000</v>
      </c>
      <c r="AE362" s="137"/>
    </row>
    <row r="363" spans="1:31" s="306" customFormat="1" ht="74.25" x14ac:dyDescent="0.25">
      <c r="A363" s="160" t="s">
        <v>289</v>
      </c>
      <c r="B363" s="337" t="s">
        <v>732</v>
      </c>
      <c r="C363" s="217" t="s">
        <v>117</v>
      </c>
      <c r="D363" s="211">
        <v>2020</v>
      </c>
      <c r="E363" s="212">
        <v>2023</v>
      </c>
      <c r="F363" s="64">
        <v>11327130</v>
      </c>
      <c r="G363" s="66">
        <v>5000000</v>
      </c>
      <c r="H363" s="65">
        <v>6250000</v>
      </c>
      <c r="I363" s="65">
        <v>0</v>
      </c>
      <c r="J363" s="65">
        <v>0</v>
      </c>
      <c r="K363" s="65">
        <v>0</v>
      </c>
      <c r="L363" s="65">
        <v>0</v>
      </c>
      <c r="M363" s="65">
        <v>0</v>
      </c>
      <c r="N363" s="65">
        <v>0</v>
      </c>
      <c r="O363" s="65">
        <v>0</v>
      </c>
      <c r="P363" s="65">
        <v>0</v>
      </c>
      <c r="Q363" s="65">
        <v>0</v>
      </c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331"/>
      <c r="AD363" s="64">
        <v>11250000</v>
      </c>
      <c r="AE363" s="137"/>
    </row>
    <row r="364" spans="1:31" s="306" customFormat="1" ht="54.75" x14ac:dyDescent="0.35">
      <c r="A364" s="160" t="s">
        <v>290</v>
      </c>
      <c r="B364" s="337" t="s">
        <v>814</v>
      </c>
      <c r="C364" s="217" t="s">
        <v>405</v>
      </c>
      <c r="D364" s="211">
        <v>2020</v>
      </c>
      <c r="E364" s="212">
        <v>2022</v>
      </c>
      <c r="F364" s="64">
        <v>869980</v>
      </c>
      <c r="G364" s="66">
        <v>423120</v>
      </c>
      <c r="H364" s="65">
        <v>0</v>
      </c>
      <c r="I364" s="65">
        <v>0</v>
      </c>
      <c r="J364" s="65">
        <v>0</v>
      </c>
      <c r="K364" s="65">
        <v>0</v>
      </c>
      <c r="L364" s="65">
        <v>0</v>
      </c>
      <c r="M364" s="65">
        <v>0</v>
      </c>
      <c r="N364" s="65">
        <v>0</v>
      </c>
      <c r="O364" s="65">
        <v>0</v>
      </c>
      <c r="P364" s="65">
        <v>0</v>
      </c>
      <c r="Q364" s="65">
        <v>0</v>
      </c>
      <c r="R364" s="215"/>
      <c r="S364" s="215"/>
      <c r="T364" s="215"/>
      <c r="U364" s="215"/>
      <c r="V364" s="215"/>
      <c r="W364" s="215"/>
      <c r="X364" s="215"/>
      <c r="Y364" s="215"/>
      <c r="Z364" s="215"/>
      <c r="AA364" s="215"/>
      <c r="AB364" s="215"/>
      <c r="AC364" s="324"/>
      <c r="AD364" s="64">
        <v>0</v>
      </c>
      <c r="AE364" s="137"/>
    </row>
    <row r="365" spans="1:31" s="306" customFormat="1" ht="54.75" x14ac:dyDescent="0.35">
      <c r="A365" s="160" t="s">
        <v>291</v>
      </c>
      <c r="B365" s="334" t="s">
        <v>1221</v>
      </c>
      <c r="C365" s="34" t="s">
        <v>408</v>
      </c>
      <c r="D365" s="211">
        <v>2016</v>
      </c>
      <c r="E365" s="212">
        <v>2025</v>
      </c>
      <c r="F365" s="64">
        <v>50090095</v>
      </c>
      <c r="G365" s="66">
        <v>12915</v>
      </c>
      <c r="H365" s="65">
        <v>10900000</v>
      </c>
      <c r="I365" s="65">
        <v>22850000</v>
      </c>
      <c r="J365" s="65">
        <v>15350000</v>
      </c>
      <c r="K365" s="65">
        <v>0</v>
      </c>
      <c r="L365" s="65">
        <v>0</v>
      </c>
      <c r="M365" s="65">
        <v>0</v>
      </c>
      <c r="N365" s="65">
        <v>0</v>
      </c>
      <c r="O365" s="65">
        <v>0</v>
      </c>
      <c r="P365" s="65">
        <v>0</v>
      </c>
      <c r="Q365" s="65">
        <v>0</v>
      </c>
      <c r="R365" s="215"/>
      <c r="S365" s="215"/>
      <c r="T365" s="215"/>
      <c r="U365" s="215"/>
      <c r="V365" s="215"/>
      <c r="W365" s="215"/>
      <c r="X365" s="215"/>
      <c r="Y365" s="215"/>
      <c r="Z365" s="215"/>
      <c r="AA365" s="215"/>
      <c r="AB365" s="215"/>
      <c r="AC365" s="324"/>
      <c r="AD365" s="64">
        <v>48950548</v>
      </c>
      <c r="AE365" s="137"/>
    </row>
    <row r="366" spans="1:31" s="306" customFormat="1" ht="54.75" x14ac:dyDescent="0.35">
      <c r="A366" s="160" t="s">
        <v>292</v>
      </c>
      <c r="B366" s="337" t="s">
        <v>733</v>
      </c>
      <c r="C366" s="217" t="s">
        <v>408</v>
      </c>
      <c r="D366" s="211">
        <v>2016</v>
      </c>
      <c r="E366" s="212">
        <v>2024</v>
      </c>
      <c r="F366" s="64">
        <v>14203655</v>
      </c>
      <c r="G366" s="66">
        <v>4313570</v>
      </c>
      <c r="H366" s="65">
        <v>7451525</v>
      </c>
      <c r="I366" s="65">
        <v>2000000</v>
      </c>
      <c r="J366" s="65">
        <v>0</v>
      </c>
      <c r="K366" s="65">
        <v>0</v>
      </c>
      <c r="L366" s="65">
        <v>0</v>
      </c>
      <c r="M366" s="65">
        <v>0</v>
      </c>
      <c r="N366" s="65">
        <v>0</v>
      </c>
      <c r="O366" s="65">
        <v>0</v>
      </c>
      <c r="P366" s="65">
        <v>0</v>
      </c>
      <c r="Q366" s="65">
        <v>0</v>
      </c>
      <c r="R366" s="215"/>
      <c r="S366" s="215"/>
      <c r="T366" s="215"/>
      <c r="U366" s="215"/>
      <c r="V366" s="215"/>
      <c r="W366" s="215"/>
      <c r="X366" s="215"/>
      <c r="Y366" s="215"/>
      <c r="Z366" s="215"/>
      <c r="AA366" s="215"/>
      <c r="AB366" s="215"/>
      <c r="AC366" s="324"/>
      <c r="AD366" s="64">
        <v>223671</v>
      </c>
      <c r="AE366" s="137"/>
    </row>
    <row r="367" spans="1:31" s="306" customFormat="1" ht="54.75" x14ac:dyDescent="0.35">
      <c r="A367" s="160" t="s">
        <v>293</v>
      </c>
      <c r="B367" s="337" t="s">
        <v>819</v>
      </c>
      <c r="C367" s="217" t="s">
        <v>646</v>
      </c>
      <c r="D367" s="211">
        <v>2017</v>
      </c>
      <c r="E367" s="212">
        <v>2025</v>
      </c>
      <c r="F367" s="64">
        <v>28360740</v>
      </c>
      <c r="G367" s="66">
        <v>901825</v>
      </c>
      <c r="H367" s="65">
        <v>8460975</v>
      </c>
      <c r="I367" s="65">
        <v>9088500</v>
      </c>
      <c r="J367" s="65">
        <v>6508749</v>
      </c>
      <c r="K367" s="65">
        <v>0</v>
      </c>
      <c r="L367" s="65">
        <v>0</v>
      </c>
      <c r="M367" s="65">
        <v>0</v>
      </c>
      <c r="N367" s="65">
        <v>0</v>
      </c>
      <c r="O367" s="65">
        <v>0</v>
      </c>
      <c r="P367" s="65">
        <v>0</v>
      </c>
      <c r="Q367" s="65">
        <v>0</v>
      </c>
      <c r="R367" s="215"/>
      <c r="S367" s="215"/>
      <c r="T367" s="215"/>
      <c r="U367" s="215"/>
      <c r="V367" s="215"/>
      <c r="W367" s="215"/>
      <c r="X367" s="215"/>
      <c r="Y367" s="215"/>
      <c r="Z367" s="215"/>
      <c r="AA367" s="215"/>
      <c r="AB367" s="215"/>
      <c r="AC367" s="324"/>
      <c r="AD367" s="64">
        <v>0</v>
      </c>
      <c r="AE367" s="137"/>
    </row>
    <row r="368" spans="1:31" s="306" customFormat="1" ht="54.75" x14ac:dyDescent="0.35">
      <c r="A368" s="160" t="s">
        <v>294</v>
      </c>
      <c r="B368" s="334" t="s">
        <v>734</v>
      </c>
      <c r="C368" s="34" t="s">
        <v>646</v>
      </c>
      <c r="D368" s="211">
        <v>2019</v>
      </c>
      <c r="E368" s="212">
        <v>2023</v>
      </c>
      <c r="F368" s="64">
        <v>21134053</v>
      </c>
      <c r="G368" s="66">
        <v>6000000</v>
      </c>
      <c r="H368" s="65">
        <v>8000000</v>
      </c>
      <c r="I368" s="65">
        <v>0</v>
      </c>
      <c r="J368" s="65">
        <v>0</v>
      </c>
      <c r="K368" s="65">
        <v>0</v>
      </c>
      <c r="L368" s="65">
        <v>0</v>
      </c>
      <c r="M368" s="65">
        <v>0</v>
      </c>
      <c r="N368" s="65">
        <v>0</v>
      </c>
      <c r="O368" s="65">
        <v>0</v>
      </c>
      <c r="P368" s="65">
        <v>0</v>
      </c>
      <c r="Q368" s="65">
        <v>0</v>
      </c>
      <c r="R368" s="215"/>
      <c r="S368" s="215"/>
      <c r="T368" s="215"/>
      <c r="U368" s="215"/>
      <c r="V368" s="215"/>
      <c r="W368" s="215"/>
      <c r="X368" s="215"/>
      <c r="Y368" s="215"/>
      <c r="Z368" s="215"/>
      <c r="AA368" s="215"/>
      <c r="AB368" s="215"/>
      <c r="AC368" s="324"/>
      <c r="AD368" s="64">
        <v>0</v>
      </c>
      <c r="AE368" s="137"/>
    </row>
    <row r="369" spans="1:31" s="306" customFormat="1" ht="54.75" x14ac:dyDescent="0.35">
      <c r="A369" s="160" t="s">
        <v>295</v>
      </c>
      <c r="B369" s="210" t="s">
        <v>735</v>
      </c>
      <c r="C369" s="34" t="s">
        <v>757</v>
      </c>
      <c r="D369" s="211">
        <v>1999</v>
      </c>
      <c r="E369" s="212">
        <v>2024</v>
      </c>
      <c r="F369" s="64">
        <v>128496687</v>
      </c>
      <c r="G369" s="66">
        <v>10553118</v>
      </c>
      <c r="H369" s="65">
        <v>17734178</v>
      </c>
      <c r="I369" s="65">
        <v>10177215</v>
      </c>
      <c r="J369" s="65">
        <v>0</v>
      </c>
      <c r="K369" s="65">
        <v>0</v>
      </c>
      <c r="L369" s="65">
        <v>0</v>
      </c>
      <c r="M369" s="65">
        <v>0</v>
      </c>
      <c r="N369" s="65">
        <v>0</v>
      </c>
      <c r="O369" s="65">
        <v>0</v>
      </c>
      <c r="P369" s="65">
        <v>0</v>
      </c>
      <c r="Q369" s="65">
        <v>0</v>
      </c>
      <c r="R369" s="215"/>
      <c r="S369" s="215"/>
      <c r="T369" s="215"/>
      <c r="U369" s="215"/>
      <c r="V369" s="215"/>
      <c r="W369" s="215"/>
      <c r="X369" s="215"/>
      <c r="Y369" s="215"/>
      <c r="Z369" s="215"/>
      <c r="AA369" s="215"/>
      <c r="AB369" s="215"/>
      <c r="AC369" s="324"/>
      <c r="AD369" s="64">
        <v>37240869</v>
      </c>
      <c r="AE369" s="137"/>
    </row>
    <row r="370" spans="1:31" s="306" customFormat="1" ht="74.25" x14ac:dyDescent="0.35">
      <c r="A370" s="160" t="s">
        <v>296</v>
      </c>
      <c r="B370" s="334" t="s">
        <v>736</v>
      </c>
      <c r="C370" s="34" t="s">
        <v>737</v>
      </c>
      <c r="D370" s="211">
        <v>2014</v>
      </c>
      <c r="E370" s="212">
        <v>2023</v>
      </c>
      <c r="F370" s="64">
        <v>9390947</v>
      </c>
      <c r="G370" s="66">
        <v>755730</v>
      </c>
      <c r="H370" s="65">
        <v>225000</v>
      </c>
      <c r="I370" s="65">
        <v>0</v>
      </c>
      <c r="J370" s="65">
        <v>0</v>
      </c>
      <c r="K370" s="65">
        <v>0</v>
      </c>
      <c r="L370" s="65">
        <v>0</v>
      </c>
      <c r="M370" s="65">
        <v>0</v>
      </c>
      <c r="N370" s="65">
        <v>0</v>
      </c>
      <c r="O370" s="65">
        <v>0</v>
      </c>
      <c r="P370" s="65">
        <v>0</v>
      </c>
      <c r="Q370" s="65">
        <v>0</v>
      </c>
      <c r="R370" s="215"/>
      <c r="S370" s="215"/>
      <c r="T370" s="215"/>
      <c r="U370" s="215"/>
      <c r="V370" s="215"/>
      <c r="W370" s="215"/>
      <c r="X370" s="215"/>
      <c r="Y370" s="215"/>
      <c r="Z370" s="215"/>
      <c r="AA370" s="215"/>
      <c r="AB370" s="215"/>
      <c r="AC370" s="324"/>
      <c r="AD370" s="64">
        <v>900780</v>
      </c>
      <c r="AE370" s="137"/>
    </row>
    <row r="371" spans="1:31" s="306" customFormat="1" ht="90" x14ac:dyDescent="0.35">
      <c r="A371" s="160" t="s">
        <v>297</v>
      </c>
      <c r="B371" s="334" t="s">
        <v>738</v>
      </c>
      <c r="C371" s="34" t="s">
        <v>119</v>
      </c>
      <c r="D371" s="211">
        <v>2010</v>
      </c>
      <c r="E371" s="212">
        <v>2024</v>
      </c>
      <c r="F371" s="64">
        <v>17549335</v>
      </c>
      <c r="G371" s="66">
        <v>1950000</v>
      </c>
      <c r="H371" s="65">
        <v>1000000</v>
      </c>
      <c r="I371" s="65">
        <v>2000000</v>
      </c>
      <c r="J371" s="65">
        <v>0</v>
      </c>
      <c r="K371" s="65">
        <v>0</v>
      </c>
      <c r="L371" s="65">
        <v>0</v>
      </c>
      <c r="M371" s="65">
        <v>0</v>
      </c>
      <c r="N371" s="65">
        <v>0</v>
      </c>
      <c r="O371" s="65">
        <v>0</v>
      </c>
      <c r="P371" s="65">
        <v>0</v>
      </c>
      <c r="Q371" s="65">
        <v>0</v>
      </c>
      <c r="R371" s="215"/>
      <c r="S371" s="215"/>
      <c r="T371" s="215"/>
      <c r="U371" s="215"/>
      <c r="V371" s="215"/>
      <c r="W371" s="215"/>
      <c r="X371" s="215"/>
      <c r="Y371" s="215"/>
      <c r="Z371" s="215"/>
      <c r="AA371" s="215"/>
      <c r="AB371" s="215"/>
      <c r="AC371" s="324"/>
      <c r="AD371" s="64">
        <v>4534998</v>
      </c>
      <c r="AE371" s="137"/>
    </row>
    <row r="372" spans="1:31" s="306" customFormat="1" ht="54.75" x14ac:dyDescent="0.35">
      <c r="A372" s="160" t="s">
        <v>298</v>
      </c>
      <c r="B372" s="334" t="s">
        <v>963</v>
      </c>
      <c r="C372" s="34" t="s">
        <v>408</v>
      </c>
      <c r="D372" s="211">
        <v>2007</v>
      </c>
      <c r="E372" s="212">
        <v>2022</v>
      </c>
      <c r="F372" s="64">
        <v>29535607</v>
      </c>
      <c r="G372" s="66">
        <v>1562682</v>
      </c>
      <c r="H372" s="65">
        <v>0</v>
      </c>
      <c r="I372" s="65">
        <v>0</v>
      </c>
      <c r="J372" s="65">
        <v>0</v>
      </c>
      <c r="K372" s="65">
        <v>0</v>
      </c>
      <c r="L372" s="65">
        <v>0</v>
      </c>
      <c r="M372" s="65">
        <v>0</v>
      </c>
      <c r="N372" s="65">
        <v>0</v>
      </c>
      <c r="O372" s="65">
        <v>0</v>
      </c>
      <c r="P372" s="65">
        <v>0</v>
      </c>
      <c r="Q372" s="65">
        <v>0</v>
      </c>
      <c r="R372" s="215"/>
      <c r="S372" s="215"/>
      <c r="T372" s="215"/>
      <c r="U372" s="215"/>
      <c r="V372" s="215"/>
      <c r="W372" s="215"/>
      <c r="X372" s="215"/>
      <c r="Y372" s="215"/>
      <c r="Z372" s="215"/>
      <c r="AA372" s="215"/>
      <c r="AB372" s="215"/>
      <c r="AC372" s="324"/>
      <c r="AD372" s="64">
        <v>1149866</v>
      </c>
      <c r="AE372" s="137"/>
    </row>
    <row r="373" spans="1:31" s="306" customFormat="1" ht="54.75" x14ac:dyDescent="0.35">
      <c r="A373" s="160" t="s">
        <v>299</v>
      </c>
      <c r="B373" s="337" t="s">
        <v>739</v>
      </c>
      <c r="C373" s="217" t="s">
        <v>418</v>
      </c>
      <c r="D373" s="211">
        <v>2018</v>
      </c>
      <c r="E373" s="212">
        <v>2025</v>
      </c>
      <c r="F373" s="64">
        <v>10085835</v>
      </c>
      <c r="G373" s="66">
        <v>100000</v>
      </c>
      <c r="H373" s="65">
        <v>1000000</v>
      </c>
      <c r="I373" s="65">
        <v>3000000</v>
      </c>
      <c r="J373" s="65">
        <v>2000000</v>
      </c>
      <c r="K373" s="65">
        <v>0</v>
      </c>
      <c r="L373" s="65">
        <v>0</v>
      </c>
      <c r="M373" s="65">
        <v>0</v>
      </c>
      <c r="N373" s="65">
        <v>0</v>
      </c>
      <c r="O373" s="65">
        <v>0</v>
      </c>
      <c r="P373" s="65">
        <v>0</v>
      </c>
      <c r="Q373" s="65">
        <v>0</v>
      </c>
      <c r="R373" s="215"/>
      <c r="S373" s="215"/>
      <c r="T373" s="215"/>
      <c r="U373" s="215"/>
      <c r="V373" s="215"/>
      <c r="W373" s="215"/>
      <c r="X373" s="215"/>
      <c r="Y373" s="215"/>
      <c r="Z373" s="215"/>
      <c r="AA373" s="215"/>
      <c r="AB373" s="215"/>
      <c r="AC373" s="324"/>
      <c r="AD373" s="64">
        <v>6100000</v>
      </c>
      <c r="AE373" s="137"/>
    </row>
    <row r="374" spans="1:31" s="306" customFormat="1" ht="54.75" x14ac:dyDescent="0.35">
      <c r="A374" s="160" t="s">
        <v>300</v>
      </c>
      <c r="B374" s="334" t="s">
        <v>740</v>
      </c>
      <c r="C374" s="34" t="s">
        <v>647</v>
      </c>
      <c r="D374" s="211">
        <v>2007</v>
      </c>
      <c r="E374" s="212">
        <v>2022</v>
      </c>
      <c r="F374" s="64">
        <v>40068065</v>
      </c>
      <c r="G374" s="66">
        <v>15350000</v>
      </c>
      <c r="H374" s="65">
        <v>0</v>
      </c>
      <c r="I374" s="65">
        <v>0</v>
      </c>
      <c r="J374" s="65">
        <v>0</v>
      </c>
      <c r="K374" s="65">
        <v>0</v>
      </c>
      <c r="L374" s="65">
        <v>0</v>
      </c>
      <c r="M374" s="65">
        <v>0</v>
      </c>
      <c r="N374" s="65">
        <v>0</v>
      </c>
      <c r="O374" s="65">
        <v>0</v>
      </c>
      <c r="P374" s="65">
        <v>0</v>
      </c>
      <c r="Q374" s="65">
        <v>0</v>
      </c>
      <c r="R374" s="215"/>
      <c r="S374" s="215"/>
      <c r="T374" s="215"/>
      <c r="U374" s="215"/>
      <c r="V374" s="215"/>
      <c r="W374" s="215"/>
      <c r="X374" s="215"/>
      <c r="Y374" s="215"/>
      <c r="Z374" s="215"/>
      <c r="AA374" s="215"/>
      <c r="AB374" s="215"/>
      <c r="AC374" s="324"/>
      <c r="AD374" s="64">
        <v>15350000</v>
      </c>
      <c r="AE374" s="137"/>
    </row>
    <row r="375" spans="1:31" s="306" customFormat="1" ht="54.75" x14ac:dyDescent="0.35">
      <c r="A375" s="160" t="s">
        <v>301</v>
      </c>
      <c r="B375" s="334" t="s">
        <v>741</v>
      </c>
      <c r="C375" s="34" t="s">
        <v>647</v>
      </c>
      <c r="D375" s="211">
        <v>2009</v>
      </c>
      <c r="E375" s="212">
        <v>2023</v>
      </c>
      <c r="F375" s="64">
        <v>137443728</v>
      </c>
      <c r="G375" s="66">
        <v>16196557</v>
      </c>
      <c r="H375" s="65">
        <v>1000000</v>
      </c>
      <c r="I375" s="65">
        <v>0</v>
      </c>
      <c r="J375" s="65">
        <v>0</v>
      </c>
      <c r="K375" s="65">
        <v>0</v>
      </c>
      <c r="L375" s="65">
        <v>0</v>
      </c>
      <c r="M375" s="65">
        <v>0</v>
      </c>
      <c r="N375" s="65">
        <v>0</v>
      </c>
      <c r="O375" s="65">
        <v>0</v>
      </c>
      <c r="P375" s="65">
        <v>0</v>
      </c>
      <c r="Q375" s="65">
        <v>0</v>
      </c>
      <c r="R375" s="215"/>
      <c r="S375" s="215"/>
      <c r="T375" s="215"/>
      <c r="U375" s="215"/>
      <c r="V375" s="215"/>
      <c r="W375" s="215"/>
      <c r="X375" s="215"/>
      <c r="Y375" s="215"/>
      <c r="Z375" s="215"/>
      <c r="AA375" s="215"/>
      <c r="AB375" s="215"/>
      <c r="AC375" s="324"/>
      <c r="AD375" s="64">
        <v>17196557</v>
      </c>
      <c r="AE375" s="137"/>
    </row>
    <row r="376" spans="1:31" s="306" customFormat="1" ht="54.75" x14ac:dyDescent="0.35">
      <c r="A376" s="160" t="s">
        <v>302</v>
      </c>
      <c r="B376" s="334" t="s">
        <v>742</v>
      </c>
      <c r="C376" s="34" t="s">
        <v>647</v>
      </c>
      <c r="D376" s="211">
        <v>2010</v>
      </c>
      <c r="E376" s="212">
        <v>2022</v>
      </c>
      <c r="F376" s="64">
        <v>41413737</v>
      </c>
      <c r="G376" s="66">
        <v>10000000</v>
      </c>
      <c r="H376" s="65">
        <v>0</v>
      </c>
      <c r="I376" s="65">
        <v>0</v>
      </c>
      <c r="J376" s="65">
        <v>0</v>
      </c>
      <c r="K376" s="65">
        <v>0</v>
      </c>
      <c r="L376" s="65">
        <v>0</v>
      </c>
      <c r="M376" s="65">
        <v>0</v>
      </c>
      <c r="N376" s="65">
        <v>0</v>
      </c>
      <c r="O376" s="65">
        <v>0</v>
      </c>
      <c r="P376" s="65">
        <v>0</v>
      </c>
      <c r="Q376" s="65">
        <v>0</v>
      </c>
      <c r="R376" s="215"/>
      <c r="S376" s="215"/>
      <c r="T376" s="215"/>
      <c r="U376" s="215"/>
      <c r="V376" s="215"/>
      <c r="W376" s="215"/>
      <c r="X376" s="215"/>
      <c r="Y376" s="215"/>
      <c r="Z376" s="215"/>
      <c r="AA376" s="215"/>
      <c r="AB376" s="215"/>
      <c r="AC376" s="324"/>
      <c r="AD376" s="64">
        <v>10000000</v>
      </c>
      <c r="AE376" s="137"/>
    </row>
    <row r="377" spans="1:31" s="306" customFormat="1" ht="74.25" x14ac:dyDescent="0.35">
      <c r="A377" s="160" t="s">
        <v>303</v>
      </c>
      <c r="B377" s="334" t="s">
        <v>743</v>
      </c>
      <c r="C377" s="34" t="s">
        <v>647</v>
      </c>
      <c r="D377" s="211">
        <v>2019</v>
      </c>
      <c r="E377" s="212">
        <v>2028</v>
      </c>
      <c r="F377" s="64">
        <v>283181065</v>
      </c>
      <c r="G377" s="66">
        <v>30000000</v>
      </c>
      <c r="H377" s="65">
        <v>30000000</v>
      </c>
      <c r="I377" s="65">
        <v>30000000</v>
      </c>
      <c r="J377" s="65">
        <v>30000000</v>
      </c>
      <c r="K377" s="65">
        <v>30000000</v>
      </c>
      <c r="L377" s="65">
        <v>30000000</v>
      </c>
      <c r="M377" s="65">
        <v>13191272</v>
      </c>
      <c r="N377" s="65">
        <v>0</v>
      </c>
      <c r="O377" s="65">
        <v>0</v>
      </c>
      <c r="P377" s="65">
        <v>0</v>
      </c>
      <c r="Q377" s="65">
        <v>0</v>
      </c>
      <c r="R377" s="215"/>
      <c r="S377" s="215"/>
      <c r="T377" s="215"/>
      <c r="U377" s="215"/>
      <c r="V377" s="215"/>
      <c r="W377" s="215"/>
      <c r="X377" s="215"/>
      <c r="Y377" s="215"/>
      <c r="Z377" s="215"/>
      <c r="AA377" s="215"/>
      <c r="AB377" s="215"/>
      <c r="AC377" s="324"/>
      <c r="AD377" s="64">
        <v>0</v>
      </c>
      <c r="AE377" s="137"/>
    </row>
    <row r="378" spans="1:31" s="306" customFormat="1" ht="39" x14ac:dyDescent="0.35">
      <c r="A378" s="160" t="s">
        <v>304</v>
      </c>
      <c r="B378" s="334" t="s">
        <v>746</v>
      </c>
      <c r="C378" s="217" t="s">
        <v>409</v>
      </c>
      <c r="D378" s="211">
        <v>2006</v>
      </c>
      <c r="E378" s="212">
        <v>2025</v>
      </c>
      <c r="F378" s="63">
        <v>13366518</v>
      </c>
      <c r="G378" s="69">
        <v>2001049</v>
      </c>
      <c r="H378" s="68">
        <v>4882490</v>
      </c>
      <c r="I378" s="68">
        <v>2721140</v>
      </c>
      <c r="J378" s="68">
        <v>672000</v>
      </c>
      <c r="K378" s="68">
        <v>0</v>
      </c>
      <c r="L378" s="68"/>
      <c r="M378" s="68"/>
      <c r="N378" s="68"/>
      <c r="O378" s="68"/>
      <c r="P378" s="68"/>
      <c r="Q378" s="68"/>
      <c r="R378" s="215"/>
      <c r="S378" s="215"/>
      <c r="T378" s="215"/>
      <c r="U378" s="215"/>
      <c r="V378" s="215"/>
      <c r="W378" s="215"/>
      <c r="X378" s="215"/>
      <c r="Y378" s="215"/>
      <c r="Z378" s="215"/>
      <c r="AA378" s="215"/>
      <c r="AB378" s="215"/>
      <c r="AC378" s="324"/>
      <c r="AD378" s="64">
        <v>4000014</v>
      </c>
      <c r="AE378" s="137"/>
    </row>
    <row r="379" spans="1:31" s="306" customFormat="1" ht="35.25" x14ac:dyDescent="0.35">
      <c r="A379" s="160" t="s">
        <v>305</v>
      </c>
      <c r="B379" s="334" t="s">
        <v>747</v>
      </c>
      <c r="C379" s="217" t="s">
        <v>405</v>
      </c>
      <c r="D379" s="211">
        <v>2012</v>
      </c>
      <c r="E379" s="345">
        <v>2026</v>
      </c>
      <c r="F379" s="63">
        <v>10092632</v>
      </c>
      <c r="G379" s="69">
        <v>2064182</v>
      </c>
      <c r="H379" s="68">
        <v>2110227</v>
      </c>
      <c r="I379" s="68">
        <v>1480000</v>
      </c>
      <c r="J379" s="68">
        <v>80000</v>
      </c>
      <c r="K379" s="68">
        <v>80000</v>
      </c>
      <c r="L379" s="68"/>
      <c r="M379" s="68"/>
      <c r="N379" s="68"/>
      <c r="O379" s="68"/>
      <c r="P379" s="68"/>
      <c r="Q379" s="68"/>
      <c r="R379" s="215"/>
      <c r="S379" s="215"/>
      <c r="T379" s="215"/>
      <c r="U379" s="215"/>
      <c r="V379" s="215"/>
      <c r="W379" s="215"/>
      <c r="X379" s="215"/>
      <c r="Y379" s="215"/>
      <c r="Z379" s="215"/>
      <c r="AA379" s="215"/>
      <c r="AB379" s="215"/>
      <c r="AC379" s="324"/>
      <c r="AD379" s="64">
        <v>3748386</v>
      </c>
      <c r="AE379" s="137"/>
    </row>
    <row r="380" spans="1:31" s="306" customFormat="1" ht="54.75" x14ac:dyDescent="0.35">
      <c r="A380" s="160" t="s">
        <v>306</v>
      </c>
      <c r="B380" s="210" t="s">
        <v>748</v>
      </c>
      <c r="C380" s="217" t="s">
        <v>377</v>
      </c>
      <c r="D380" s="211">
        <v>2016</v>
      </c>
      <c r="E380" s="345">
        <v>2022</v>
      </c>
      <c r="F380" s="63">
        <v>287002</v>
      </c>
      <c r="G380" s="69">
        <v>150000</v>
      </c>
      <c r="H380" s="68">
        <v>0</v>
      </c>
      <c r="I380" s="68">
        <v>0</v>
      </c>
      <c r="J380" s="68">
        <v>0</v>
      </c>
      <c r="K380" s="68">
        <v>0</v>
      </c>
      <c r="L380" s="68"/>
      <c r="M380" s="68"/>
      <c r="N380" s="68"/>
      <c r="O380" s="68"/>
      <c r="P380" s="68"/>
      <c r="Q380" s="68"/>
      <c r="R380" s="215"/>
      <c r="S380" s="215"/>
      <c r="T380" s="215"/>
      <c r="U380" s="215"/>
      <c r="V380" s="215"/>
      <c r="W380" s="215"/>
      <c r="X380" s="215"/>
      <c r="Y380" s="215"/>
      <c r="Z380" s="215"/>
      <c r="AA380" s="215"/>
      <c r="AB380" s="215"/>
      <c r="AC380" s="324"/>
      <c r="AD380" s="64">
        <v>150000</v>
      </c>
      <c r="AE380" s="137"/>
    </row>
    <row r="381" spans="1:31" s="306" customFormat="1" ht="54.75" x14ac:dyDescent="0.35">
      <c r="A381" s="160" t="s">
        <v>307</v>
      </c>
      <c r="B381" s="210" t="s">
        <v>964</v>
      </c>
      <c r="C381" s="217" t="s">
        <v>409</v>
      </c>
      <c r="D381" s="211">
        <v>2016</v>
      </c>
      <c r="E381" s="212">
        <v>2022</v>
      </c>
      <c r="F381" s="63">
        <v>111930</v>
      </c>
      <c r="G381" s="69">
        <v>67158</v>
      </c>
      <c r="H381" s="68">
        <v>0</v>
      </c>
      <c r="I381" s="68">
        <v>0</v>
      </c>
      <c r="J381" s="68">
        <v>0</v>
      </c>
      <c r="K381" s="68">
        <v>0</v>
      </c>
      <c r="L381" s="68">
        <v>0</v>
      </c>
      <c r="M381" s="68">
        <v>0</v>
      </c>
      <c r="N381" s="68">
        <v>0</v>
      </c>
      <c r="O381" s="68">
        <v>0</v>
      </c>
      <c r="P381" s="68">
        <v>0</v>
      </c>
      <c r="Q381" s="68">
        <v>0</v>
      </c>
      <c r="R381" s="215"/>
      <c r="S381" s="215"/>
      <c r="T381" s="215"/>
      <c r="U381" s="215"/>
      <c r="V381" s="215"/>
      <c r="W381" s="215"/>
      <c r="X381" s="215"/>
      <c r="Y381" s="215"/>
      <c r="Z381" s="215"/>
      <c r="AA381" s="215"/>
      <c r="AB381" s="215"/>
      <c r="AC381" s="324"/>
      <c r="AD381" s="64">
        <v>0</v>
      </c>
      <c r="AE381" s="137"/>
    </row>
    <row r="382" spans="1:31" s="306" customFormat="1" ht="54.75" x14ac:dyDescent="0.35">
      <c r="A382" s="160" t="s">
        <v>308</v>
      </c>
      <c r="B382" s="210" t="s">
        <v>965</v>
      </c>
      <c r="C382" s="217" t="s">
        <v>409</v>
      </c>
      <c r="D382" s="211">
        <v>2017</v>
      </c>
      <c r="E382" s="212">
        <v>2022</v>
      </c>
      <c r="F382" s="63">
        <v>158670</v>
      </c>
      <c r="G382" s="69">
        <v>95202</v>
      </c>
      <c r="H382" s="68">
        <v>0</v>
      </c>
      <c r="I382" s="68">
        <v>0</v>
      </c>
      <c r="J382" s="68">
        <v>0</v>
      </c>
      <c r="K382" s="68">
        <v>0</v>
      </c>
      <c r="L382" s="68">
        <v>0</v>
      </c>
      <c r="M382" s="68">
        <v>0</v>
      </c>
      <c r="N382" s="68">
        <v>0</v>
      </c>
      <c r="O382" s="68">
        <v>0</v>
      </c>
      <c r="P382" s="68">
        <v>0</v>
      </c>
      <c r="Q382" s="68">
        <v>0</v>
      </c>
      <c r="R382" s="215"/>
      <c r="S382" s="215"/>
      <c r="T382" s="215"/>
      <c r="U382" s="215"/>
      <c r="V382" s="215"/>
      <c r="W382" s="215"/>
      <c r="X382" s="215"/>
      <c r="Y382" s="215"/>
      <c r="Z382" s="215"/>
      <c r="AA382" s="215"/>
      <c r="AB382" s="215"/>
      <c r="AC382" s="324"/>
      <c r="AD382" s="64">
        <v>0</v>
      </c>
      <c r="AE382" s="137"/>
    </row>
    <row r="383" spans="1:31" s="306" customFormat="1" ht="93.75" x14ac:dyDescent="0.35">
      <c r="A383" s="160" t="s">
        <v>309</v>
      </c>
      <c r="B383" s="210" t="s">
        <v>966</v>
      </c>
      <c r="C383" s="217" t="s">
        <v>646</v>
      </c>
      <c r="D383" s="211">
        <v>2019</v>
      </c>
      <c r="E383" s="212">
        <v>2022</v>
      </c>
      <c r="F383" s="63">
        <v>19801490</v>
      </c>
      <c r="G383" s="69">
        <v>10754535</v>
      </c>
      <c r="H383" s="68">
        <v>0</v>
      </c>
      <c r="I383" s="68">
        <v>0</v>
      </c>
      <c r="J383" s="68">
        <v>0</v>
      </c>
      <c r="K383" s="68">
        <v>0</v>
      </c>
      <c r="L383" s="68">
        <v>0</v>
      </c>
      <c r="M383" s="68">
        <v>0</v>
      </c>
      <c r="N383" s="68">
        <v>0</v>
      </c>
      <c r="O383" s="68">
        <v>0</v>
      </c>
      <c r="P383" s="68">
        <v>0</v>
      </c>
      <c r="Q383" s="68">
        <v>0</v>
      </c>
      <c r="R383" s="215"/>
      <c r="S383" s="215"/>
      <c r="T383" s="215"/>
      <c r="U383" s="215"/>
      <c r="V383" s="215"/>
      <c r="W383" s="215"/>
      <c r="X383" s="215"/>
      <c r="Y383" s="215"/>
      <c r="Z383" s="215"/>
      <c r="AA383" s="215"/>
      <c r="AB383" s="215"/>
      <c r="AC383" s="324"/>
      <c r="AD383" s="64">
        <v>6235500</v>
      </c>
      <c r="AE383" s="137"/>
    </row>
    <row r="384" spans="1:31" s="306" customFormat="1" ht="54.75" x14ac:dyDescent="0.35">
      <c r="A384" s="160" t="s">
        <v>310</v>
      </c>
      <c r="B384" s="210" t="s">
        <v>967</v>
      </c>
      <c r="C384" s="217" t="s">
        <v>405</v>
      </c>
      <c r="D384" s="211">
        <v>2017</v>
      </c>
      <c r="E384" s="212">
        <v>2023</v>
      </c>
      <c r="F384" s="63">
        <v>6652025</v>
      </c>
      <c r="G384" s="69">
        <v>4032100</v>
      </c>
      <c r="H384" s="68">
        <v>2500000</v>
      </c>
      <c r="I384" s="68">
        <v>0</v>
      </c>
      <c r="J384" s="68">
        <v>0</v>
      </c>
      <c r="K384" s="68">
        <v>0</v>
      </c>
      <c r="L384" s="68">
        <v>0</v>
      </c>
      <c r="M384" s="68">
        <v>0</v>
      </c>
      <c r="N384" s="68">
        <v>0</v>
      </c>
      <c r="O384" s="68">
        <v>0</v>
      </c>
      <c r="P384" s="68">
        <v>0</v>
      </c>
      <c r="Q384" s="68">
        <v>0</v>
      </c>
      <c r="R384" s="215"/>
      <c r="S384" s="215"/>
      <c r="T384" s="215"/>
      <c r="U384" s="215"/>
      <c r="V384" s="215"/>
      <c r="W384" s="215"/>
      <c r="X384" s="215"/>
      <c r="Y384" s="215"/>
      <c r="Z384" s="215"/>
      <c r="AA384" s="215"/>
      <c r="AB384" s="215"/>
      <c r="AC384" s="324"/>
      <c r="AD384" s="64">
        <v>6532100</v>
      </c>
      <c r="AE384" s="137"/>
    </row>
    <row r="385" spans="1:31" s="306" customFormat="1" ht="74.25" x14ac:dyDescent="0.35">
      <c r="A385" s="160" t="s">
        <v>311</v>
      </c>
      <c r="B385" s="210" t="s">
        <v>968</v>
      </c>
      <c r="C385" s="217" t="s">
        <v>117</v>
      </c>
      <c r="D385" s="211">
        <v>2020</v>
      </c>
      <c r="E385" s="212">
        <v>2025</v>
      </c>
      <c r="F385" s="63">
        <v>10413599</v>
      </c>
      <c r="G385" s="69">
        <v>30000</v>
      </c>
      <c r="H385" s="68">
        <v>1410000</v>
      </c>
      <c r="I385" s="68">
        <v>3700000</v>
      </c>
      <c r="J385" s="68">
        <v>5000000</v>
      </c>
      <c r="K385" s="68">
        <v>0</v>
      </c>
      <c r="L385" s="68">
        <v>0</v>
      </c>
      <c r="M385" s="68">
        <v>0</v>
      </c>
      <c r="N385" s="68">
        <v>0</v>
      </c>
      <c r="O385" s="68">
        <v>0</v>
      </c>
      <c r="P385" s="68">
        <v>0</v>
      </c>
      <c r="Q385" s="68">
        <v>0</v>
      </c>
      <c r="R385" s="215"/>
      <c r="S385" s="215"/>
      <c r="T385" s="215"/>
      <c r="U385" s="215"/>
      <c r="V385" s="215"/>
      <c r="W385" s="215"/>
      <c r="X385" s="215"/>
      <c r="Y385" s="215"/>
      <c r="Z385" s="215"/>
      <c r="AA385" s="215"/>
      <c r="AB385" s="215"/>
      <c r="AC385" s="324"/>
      <c r="AD385" s="64">
        <v>10140000</v>
      </c>
      <c r="AE385" s="137"/>
    </row>
    <row r="386" spans="1:31" s="306" customFormat="1" ht="74.25" x14ac:dyDescent="0.35">
      <c r="A386" s="160" t="s">
        <v>312</v>
      </c>
      <c r="B386" s="210" t="s">
        <v>969</v>
      </c>
      <c r="C386" s="217" t="s">
        <v>409</v>
      </c>
      <c r="D386" s="211">
        <v>2020</v>
      </c>
      <c r="E386" s="212">
        <v>2022</v>
      </c>
      <c r="F386" s="63">
        <v>195570</v>
      </c>
      <c r="G386" s="69">
        <v>195570</v>
      </c>
      <c r="H386" s="68">
        <v>0</v>
      </c>
      <c r="I386" s="68">
        <v>0</v>
      </c>
      <c r="J386" s="68">
        <v>0</v>
      </c>
      <c r="K386" s="68">
        <v>0</v>
      </c>
      <c r="L386" s="68">
        <v>0</v>
      </c>
      <c r="M386" s="68">
        <v>0</v>
      </c>
      <c r="N386" s="68">
        <v>0</v>
      </c>
      <c r="O386" s="68">
        <v>0</v>
      </c>
      <c r="P386" s="68">
        <v>0</v>
      </c>
      <c r="Q386" s="68">
        <v>0</v>
      </c>
      <c r="R386" s="215"/>
      <c r="S386" s="215"/>
      <c r="T386" s="215"/>
      <c r="U386" s="215"/>
      <c r="V386" s="215"/>
      <c r="W386" s="215"/>
      <c r="X386" s="215"/>
      <c r="Y386" s="215"/>
      <c r="Z386" s="215"/>
      <c r="AA386" s="215"/>
      <c r="AB386" s="215"/>
      <c r="AC386" s="324"/>
      <c r="AD386" s="64">
        <v>0</v>
      </c>
      <c r="AE386" s="137"/>
    </row>
    <row r="387" spans="1:31" s="306" customFormat="1" ht="54.75" x14ac:dyDescent="0.35">
      <c r="A387" s="160" t="s">
        <v>313</v>
      </c>
      <c r="B387" s="210" t="s">
        <v>970</v>
      </c>
      <c r="C387" s="217" t="s">
        <v>409</v>
      </c>
      <c r="D387" s="211">
        <v>2020</v>
      </c>
      <c r="E387" s="212">
        <v>2022</v>
      </c>
      <c r="F387" s="63">
        <v>84800</v>
      </c>
      <c r="G387" s="69">
        <v>25440</v>
      </c>
      <c r="H387" s="68">
        <v>0</v>
      </c>
      <c r="I387" s="68">
        <v>0</v>
      </c>
      <c r="J387" s="68">
        <v>0</v>
      </c>
      <c r="K387" s="68">
        <v>0</v>
      </c>
      <c r="L387" s="68">
        <v>0</v>
      </c>
      <c r="M387" s="68">
        <v>0</v>
      </c>
      <c r="N387" s="68">
        <v>0</v>
      </c>
      <c r="O387" s="68">
        <v>0</v>
      </c>
      <c r="P387" s="68">
        <v>0</v>
      </c>
      <c r="Q387" s="68">
        <v>0</v>
      </c>
      <c r="R387" s="215"/>
      <c r="S387" s="215"/>
      <c r="T387" s="215"/>
      <c r="U387" s="215"/>
      <c r="V387" s="215"/>
      <c r="W387" s="215"/>
      <c r="X387" s="215"/>
      <c r="Y387" s="215"/>
      <c r="Z387" s="215"/>
      <c r="AA387" s="215"/>
      <c r="AB387" s="215"/>
      <c r="AC387" s="324"/>
      <c r="AD387" s="64">
        <v>0</v>
      </c>
      <c r="AE387" s="137"/>
    </row>
    <row r="388" spans="1:31" s="306" customFormat="1" ht="54.75" x14ac:dyDescent="0.35">
      <c r="A388" s="160" t="s">
        <v>314</v>
      </c>
      <c r="B388" s="210" t="s">
        <v>971</v>
      </c>
      <c r="C388" s="217" t="s">
        <v>409</v>
      </c>
      <c r="D388" s="211">
        <v>2020</v>
      </c>
      <c r="E388" s="212">
        <v>2022</v>
      </c>
      <c r="F388" s="63">
        <v>720000</v>
      </c>
      <c r="G388" s="69">
        <v>720000</v>
      </c>
      <c r="H388" s="68">
        <v>0</v>
      </c>
      <c r="I388" s="68">
        <v>0</v>
      </c>
      <c r="J388" s="68">
        <v>0</v>
      </c>
      <c r="K388" s="68">
        <v>0</v>
      </c>
      <c r="L388" s="68">
        <v>0</v>
      </c>
      <c r="M388" s="68">
        <v>0</v>
      </c>
      <c r="N388" s="68">
        <v>0</v>
      </c>
      <c r="O388" s="68">
        <v>0</v>
      </c>
      <c r="P388" s="68">
        <v>0</v>
      </c>
      <c r="Q388" s="68">
        <v>0</v>
      </c>
      <c r="R388" s="215"/>
      <c r="S388" s="215"/>
      <c r="T388" s="215"/>
      <c r="U388" s="215"/>
      <c r="V388" s="215"/>
      <c r="W388" s="215"/>
      <c r="X388" s="215"/>
      <c r="Y388" s="215"/>
      <c r="Z388" s="215"/>
      <c r="AA388" s="215"/>
      <c r="AB388" s="215"/>
      <c r="AC388" s="324"/>
      <c r="AD388" s="64">
        <v>0</v>
      </c>
      <c r="AE388" s="137"/>
    </row>
    <row r="389" spans="1:31" s="306" customFormat="1" ht="54.75" x14ac:dyDescent="0.35">
      <c r="A389" s="160" t="s">
        <v>315</v>
      </c>
      <c r="B389" s="210" t="s">
        <v>972</v>
      </c>
      <c r="C389" s="217" t="s">
        <v>409</v>
      </c>
      <c r="D389" s="211">
        <v>2020</v>
      </c>
      <c r="E389" s="212">
        <v>2022</v>
      </c>
      <c r="F389" s="63">
        <v>129888</v>
      </c>
      <c r="G389" s="69">
        <v>129888</v>
      </c>
      <c r="H389" s="68">
        <v>0</v>
      </c>
      <c r="I389" s="68">
        <v>0</v>
      </c>
      <c r="J389" s="68">
        <v>0</v>
      </c>
      <c r="K389" s="68">
        <v>0</v>
      </c>
      <c r="L389" s="68">
        <v>0</v>
      </c>
      <c r="M389" s="68">
        <v>0</v>
      </c>
      <c r="N389" s="68">
        <v>0</v>
      </c>
      <c r="O389" s="68">
        <v>0</v>
      </c>
      <c r="P389" s="68">
        <v>0</v>
      </c>
      <c r="Q389" s="68">
        <v>0</v>
      </c>
      <c r="R389" s="215"/>
      <c r="S389" s="215"/>
      <c r="T389" s="215"/>
      <c r="U389" s="215"/>
      <c r="V389" s="215"/>
      <c r="W389" s="215"/>
      <c r="X389" s="215"/>
      <c r="Y389" s="215"/>
      <c r="Z389" s="215"/>
      <c r="AA389" s="215"/>
      <c r="AB389" s="215"/>
      <c r="AC389" s="324"/>
      <c r="AD389" s="64">
        <v>0</v>
      </c>
      <c r="AE389" s="137"/>
    </row>
    <row r="390" spans="1:31" s="306" customFormat="1" ht="74.25" x14ac:dyDescent="0.35">
      <c r="A390" s="160" t="s">
        <v>316</v>
      </c>
      <c r="B390" s="210" t="s">
        <v>973</v>
      </c>
      <c r="C390" s="217" t="s">
        <v>409</v>
      </c>
      <c r="D390" s="211">
        <v>2020</v>
      </c>
      <c r="E390" s="212">
        <v>2026</v>
      </c>
      <c r="F390" s="63">
        <v>2743747</v>
      </c>
      <c r="G390" s="69">
        <v>0</v>
      </c>
      <c r="H390" s="68">
        <v>0</v>
      </c>
      <c r="I390" s="68">
        <v>0</v>
      </c>
      <c r="J390" s="68">
        <v>200000</v>
      </c>
      <c r="K390" s="68">
        <v>2500000</v>
      </c>
      <c r="L390" s="68">
        <v>0</v>
      </c>
      <c r="M390" s="68">
        <v>0</v>
      </c>
      <c r="N390" s="68">
        <v>0</v>
      </c>
      <c r="O390" s="68">
        <v>0</v>
      </c>
      <c r="P390" s="68">
        <v>0</v>
      </c>
      <c r="Q390" s="68">
        <v>0</v>
      </c>
      <c r="R390" s="215"/>
      <c r="S390" s="215"/>
      <c r="T390" s="215"/>
      <c r="U390" s="215"/>
      <c r="V390" s="215"/>
      <c r="W390" s="215"/>
      <c r="X390" s="215"/>
      <c r="Y390" s="215"/>
      <c r="Z390" s="215"/>
      <c r="AA390" s="215"/>
      <c r="AB390" s="215"/>
      <c r="AC390" s="324"/>
      <c r="AD390" s="64">
        <v>0</v>
      </c>
      <c r="AE390" s="137"/>
    </row>
    <row r="391" spans="1:31" s="306" customFormat="1" ht="54.75" x14ac:dyDescent="0.35">
      <c r="A391" s="160" t="s">
        <v>317</v>
      </c>
      <c r="B391" s="210" t="s">
        <v>974</v>
      </c>
      <c r="C391" s="217" t="s">
        <v>377</v>
      </c>
      <c r="D391" s="211">
        <v>2020</v>
      </c>
      <c r="E391" s="212">
        <v>2027</v>
      </c>
      <c r="F391" s="63">
        <v>38402370</v>
      </c>
      <c r="G391" s="69">
        <v>0</v>
      </c>
      <c r="H391" s="68">
        <v>0</v>
      </c>
      <c r="I391" s="68">
        <v>0</v>
      </c>
      <c r="J391" s="68">
        <v>95000</v>
      </c>
      <c r="K391" s="68">
        <v>13161000</v>
      </c>
      <c r="L391" s="68">
        <v>25000000</v>
      </c>
      <c r="M391" s="68">
        <v>0</v>
      </c>
      <c r="N391" s="68">
        <v>0</v>
      </c>
      <c r="O391" s="68">
        <v>0</v>
      </c>
      <c r="P391" s="68">
        <v>0</v>
      </c>
      <c r="Q391" s="68">
        <v>0</v>
      </c>
      <c r="R391" s="215"/>
      <c r="S391" s="215"/>
      <c r="T391" s="215"/>
      <c r="U391" s="215"/>
      <c r="V391" s="215"/>
      <c r="W391" s="215"/>
      <c r="X391" s="215"/>
      <c r="Y391" s="215"/>
      <c r="Z391" s="215"/>
      <c r="AA391" s="215"/>
      <c r="AB391" s="215"/>
      <c r="AC391" s="324"/>
      <c r="AD391" s="64">
        <v>0</v>
      </c>
      <c r="AE391" s="137"/>
    </row>
    <row r="392" spans="1:31" s="306" customFormat="1" ht="54.75" x14ac:dyDescent="0.35">
      <c r="A392" s="160" t="s">
        <v>318</v>
      </c>
      <c r="B392" s="337" t="s">
        <v>1195</v>
      </c>
      <c r="C392" s="217" t="s">
        <v>405</v>
      </c>
      <c r="D392" s="211">
        <v>2020</v>
      </c>
      <c r="E392" s="212">
        <v>2022</v>
      </c>
      <c r="F392" s="64">
        <v>2299007</v>
      </c>
      <c r="G392" s="66">
        <v>418886</v>
      </c>
      <c r="H392" s="65">
        <v>0</v>
      </c>
      <c r="I392" s="65">
        <v>0</v>
      </c>
      <c r="J392" s="65">
        <v>0</v>
      </c>
      <c r="K392" s="65">
        <v>0</v>
      </c>
      <c r="L392" s="65">
        <v>0</v>
      </c>
      <c r="M392" s="65">
        <v>0</v>
      </c>
      <c r="N392" s="65">
        <v>0</v>
      </c>
      <c r="O392" s="65">
        <v>0</v>
      </c>
      <c r="P392" s="65">
        <v>0</v>
      </c>
      <c r="Q392" s="65">
        <v>0</v>
      </c>
      <c r="R392" s="215"/>
      <c r="S392" s="215"/>
      <c r="T392" s="215"/>
      <c r="U392" s="215"/>
      <c r="V392" s="215"/>
      <c r="W392" s="215"/>
      <c r="X392" s="215"/>
      <c r="Y392" s="215"/>
      <c r="Z392" s="215"/>
      <c r="AA392" s="215"/>
      <c r="AB392" s="215"/>
      <c r="AC392" s="324"/>
      <c r="AD392" s="64">
        <v>229020</v>
      </c>
      <c r="AE392" s="137"/>
    </row>
    <row r="393" spans="1:31" s="306" customFormat="1" ht="54.75" x14ac:dyDescent="0.35">
      <c r="A393" s="160" t="s">
        <v>319</v>
      </c>
      <c r="B393" s="337" t="s">
        <v>1196</v>
      </c>
      <c r="C393" s="217" t="s">
        <v>408</v>
      </c>
      <c r="D393" s="211">
        <v>2020</v>
      </c>
      <c r="E393" s="212">
        <v>2024</v>
      </c>
      <c r="F393" s="64">
        <v>16016000</v>
      </c>
      <c r="G393" s="66">
        <v>1324278</v>
      </c>
      <c r="H393" s="65">
        <v>5855018</v>
      </c>
      <c r="I393" s="65">
        <v>8836704</v>
      </c>
      <c r="J393" s="65">
        <v>0</v>
      </c>
      <c r="K393" s="65">
        <v>0</v>
      </c>
      <c r="L393" s="65">
        <v>0</v>
      </c>
      <c r="M393" s="65">
        <v>0</v>
      </c>
      <c r="N393" s="65">
        <v>0</v>
      </c>
      <c r="O393" s="65">
        <v>0</v>
      </c>
      <c r="P393" s="65">
        <v>0</v>
      </c>
      <c r="Q393" s="65">
        <v>0</v>
      </c>
      <c r="R393" s="215"/>
      <c r="S393" s="215"/>
      <c r="T393" s="215"/>
      <c r="U393" s="215"/>
      <c r="V393" s="215"/>
      <c r="W393" s="215"/>
      <c r="X393" s="215"/>
      <c r="Y393" s="215"/>
      <c r="Z393" s="215"/>
      <c r="AA393" s="215"/>
      <c r="AB393" s="215"/>
      <c r="AC393" s="324"/>
      <c r="AD393" s="64">
        <v>16016000</v>
      </c>
      <c r="AE393" s="137"/>
    </row>
    <row r="394" spans="1:31" s="306" customFormat="1" ht="54.75" x14ac:dyDescent="0.35">
      <c r="A394" s="160" t="s">
        <v>320</v>
      </c>
      <c r="B394" s="210" t="s">
        <v>975</v>
      </c>
      <c r="C394" s="217" t="s">
        <v>409</v>
      </c>
      <c r="D394" s="339">
        <v>2016</v>
      </c>
      <c r="E394" s="340">
        <v>2022</v>
      </c>
      <c r="F394" s="63">
        <v>56150</v>
      </c>
      <c r="G394" s="69">
        <v>6150</v>
      </c>
      <c r="H394" s="68">
        <v>0</v>
      </c>
      <c r="I394" s="68">
        <v>0</v>
      </c>
      <c r="J394" s="68">
        <v>0</v>
      </c>
      <c r="K394" s="68">
        <v>0</v>
      </c>
      <c r="L394" s="68">
        <v>0</v>
      </c>
      <c r="M394" s="68">
        <v>0</v>
      </c>
      <c r="N394" s="68">
        <v>0</v>
      </c>
      <c r="O394" s="68">
        <v>0</v>
      </c>
      <c r="P394" s="68">
        <v>0</v>
      </c>
      <c r="Q394" s="68">
        <v>0</v>
      </c>
      <c r="R394" s="215"/>
      <c r="S394" s="215"/>
      <c r="T394" s="215"/>
      <c r="U394" s="215"/>
      <c r="V394" s="215"/>
      <c r="W394" s="215"/>
      <c r="X394" s="215"/>
      <c r="Y394" s="215"/>
      <c r="Z394" s="215"/>
      <c r="AA394" s="215"/>
      <c r="AB394" s="215"/>
      <c r="AC394" s="324"/>
      <c r="AD394" s="64">
        <v>0</v>
      </c>
      <c r="AE394" s="137"/>
    </row>
    <row r="395" spans="1:31" s="306" customFormat="1" ht="54.75" x14ac:dyDescent="0.35">
      <c r="A395" s="160" t="s">
        <v>321</v>
      </c>
      <c r="B395" s="210" t="s">
        <v>976</v>
      </c>
      <c r="C395" s="217" t="s">
        <v>408</v>
      </c>
      <c r="D395" s="339">
        <v>2020</v>
      </c>
      <c r="E395" s="340">
        <v>2023</v>
      </c>
      <c r="F395" s="63">
        <v>79464563</v>
      </c>
      <c r="G395" s="69">
        <v>30560000</v>
      </c>
      <c r="H395" s="68">
        <v>14020000</v>
      </c>
      <c r="I395" s="68">
        <v>0</v>
      </c>
      <c r="J395" s="68">
        <v>0</v>
      </c>
      <c r="K395" s="68">
        <v>0</v>
      </c>
      <c r="L395" s="68">
        <v>0</v>
      </c>
      <c r="M395" s="68">
        <v>0</v>
      </c>
      <c r="N395" s="68">
        <v>0</v>
      </c>
      <c r="O395" s="68">
        <v>0</v>
      </c>
      <c r="P395" s="68">
        <v>0</v>
      </c>
      <c r="Q395" s="68">
        <v>0</v>
      </c>
      <c r="R395" s="215"/>
      <c r="S395" s="215"/>
      <c r="T395" s="215"/>
      <c r="U395" s="215"/>
      <c r="V395" s="215"/>
      <c r="W395" s="215"/>
      <c r="X395" s="215"/>
      <c r="Y395" s="215"/>
      <c r="Z395" s="215"/>
      <c r="AA395" s="215"/>
      <c r="AB395" s="215"/>
      <c r="AC395" s="324"/>
      <c r="AD395" s="64">
        <v>7020435</v>
      </c>
      <c r="AE395" s="137"/>
    </row>
    <row r="396" spans="1:31" s="306" customFormat="1" ht="39" x14ac:dyDescent="0.35">
      <c r="A396" s="160" t="s">
        <v>322</v>
      </c>
      <c r="B396" s="210" t="s">
        <v>977</v>
      </c>
      <c r="C396" s="217" t="s">
        <v>646</v>
      </c>
      <c r="D396" s="211">
        <v>2020</v>
      </c>
      <c r="E396" s="345">
        <v>2023</v>
      </c>
      <c r="F396" s="63">
        <v>295600</v>
      </c>
      <c r="G396" s="69">
        <v>151500</v>
      </c>
      <c r="H396" s="68">
        <v>111500</v>
      </c>
      <c r="I396" s="68">
        <v>0</v>
      </c>
      <c r="J396" s="68">
        <v>0</v>
      </c>
      <c r="K396" s="68">
        <v>0</v>
      </c>
      <c r="L396" s="68"/>
      <c r="M396" s="68"/>
      <c r="N396" s="68"/>
      <c r="O396" s="68"/>
      <c r="P396" s="68"/>
      <c r="Q396" s="68"/>
      <c r="R396" s="215"/>
      <c r="S396" s="215"/>
      <c r="T396" s="215"/>
      <c r="U396" s="215"/>
      <c r="V396" s="215"/>
      <c r="W396" s="215"/>
      <c r="X396" s="215"/>
      <c r="Y396" s="215"/>
      <c r="Z396" s="215"/>
      <c r="AA396" s="215"/>
      <c r="AB396" s="215"/>
      <c r="AC396" s="324"/>
      <c r="AD396" s="64">
        <v>140000</v>
      </c>
      <c r="AE396" s="137"/>
    </row>
    <row r="397" spans="1:31" s="306" customFormat="1" ht="54.75" x14ac:dyDescent="0.35">
      <c r="A397" s="160" t="s">
        <v>323</v>
      </c>
      <c r="B397" s="210" t="s">
        <v>755</v>
      </c>
      <c r="C397" s="217" t="s">
        <v>409</v>
      </c>
      <c r="D397" s="339">
        <v>2020</v>
      </c>
      <c r="E397" s="340">
        <v>2022</v>
      </c>
      <c r="F397" s="63">
        <v>724000</v>
      </c>
      <c r="G397" s="69">
        <v>660000</v>
      </c>
      <c r="H397" s="68">
        <v>0</v>
      </c>
      <c r="I397" s="68">
        <v>0</v>
      </c>
      <c r="J397" s="68">
        <v>0</v>
      </c>
      <c r="K397" s="68">
        <v>0</v>
      </c>
      <c r="L397" s="68">
        <v>0</v>
      </c>
      <c r="M397" s="68">
        <v>0</v>
      </c>
      <c r="N397" s="68">
        <v>0</v>
      </c>
      <c r="O397" s="68">
        <v>0</v>
      </c>
      <c r="P397" s="68">
        <v>0</v>
      </c>
      <c r="Q397" s="68">
        <v>0</v>
      </c>
      <c r="R397" s="215"/>
      <c r="S397" s="215"/>
      <c r="T397" s="215"/>
      <c r="U397" s="215"/>
      <c r="V397" s="215"/>
      <c r="W397" s="215"/>
      <c r="X397" s="215"/>
      <c r="Y397" s="215"/>
      <c r="Z397" s="215"/>
      <c r="AA397" s="215"/>
      <c r="AB397" s="215"/>
      <c r="AC397" s="324"/>
      <c r="AD397" s="64">
        <v>660000</v>
      </c>
      <c r="AE397" s="137"/>
    </row>
    <row r="398" spans="1:31" s="306" customFormat="1" ht="54.75" x14ac:dyDescent="0.35">
      <c r="A398" s="160" t="s">
        <v>324</v>
      </c>
      <c r="B398" s="210" t="s">
        <v>978</v>
      </c>
      <c r="C398" s="217" t="s">
        <v>117</v>
      </c>
      <c r="D398" s="339">
        <v>2020</v>
      </c>
      <c r="E398" s="340">
        <v>2024</v>
      </c>
      <c r="F398" s="63">
        <v>20153750</v>
      </c>
      <c r="G398" s="69">
        <v>1000000</v>
      </c>
      <c r="H398" s="68">
        <v>10000000</v>
      </c>
      <c r="I398" s="68">
        <v>9000000</v>
      </c>
      <c r="J398" s="68">
        <v>0</v>
      </c>
      <c r="K398" s="68">
        <v>0</v>
      </c>
      <c r="L398" s="68">
        <v>0</v>
      </c>
      <c r="M398" s="68">
        <v>0</v>
      </c>
      <c r="N398" s="68">
        <v>0</v>
      </c>
      <c r="O398" s="68">
        <v>0</v>
      </c>
      <c r="P398" s="68">
        <v>0</v>
      </c>
      <c r="Q398" s="68">
        <v>0</v>
      </c>
      <c r="R398" s="215"/>
      <c r="S398" s="215"/>
      <c r="T398" s="215"/>
      <c r="U398" s="215"/>
      <c r="V398" s="215"/>
      <c r="W398" s="215"/>
      <c r="X398" s="215"/>
      <c r="Y398" s="215"/>
      <c r="Z398" s="215"/>
      <c r="AA398" s="215"/>
      <c r="AB398" s="215"/>
      <c r="AC398" s="324"/>
      <c r="AD398" s="64">
        <v>20000000</v>
      </c>
      <c r="AE398" s="137"/>
    </row>
    <row r="399" spans="1:31" s="306" customFormat="1" ht="54.75" x14ac:dyDescent="0.35">
      <c r="A399" s="160" t="s">
        <v>325</v>
      </c>
      <c r="B399" s="210" t="s">
        <v>979</v>
      </c>
      <c r="C399" s="217" t="s">
        <v>117</v>
      </c>
      <c r="D399" s="339">
        <v>2020</v>
      </c>
      <c r="E399" s="340">
        <v>2022</v>
      </c>
      <c r="F399" s="63">
        <v>2104945</v>
      </c>
      <c r="G399" s="69">
        <v>549745</v>
      </c>
      <c r="H399" s="68">
        <v>0</v>
      </c>
      <c r="I399" s="68">
        <v>0</v>
      </c>
      <c r="J399" s="68">
        <v>0</v>
      </c>
      <c r="K399" s="68">
        <v>0</v>
      </c>
      <c r="L399" s="68">
        <v>0</v>
      </c>
      <c r="M399" s="68">
        <v>0</v>
      </c>
      <c r="N399" s="68">
        <v>0</v>
      </c>
      <c r="O399" s="68">
        <v>0</v>
      </c>
      <c r="P399" s="68">
        <v>0</v>
      </c>
      <c r="Q399" s="68">
        <v>0</v>
      </c>
      <c r="R399" s="215"/>
      <c r="S399" s="215"/>
      <c r="T399" s="215"/>
      <c r="U399" s="215"/>
      <c r="V399" s="215"/>
      <c r="W399" s="215"/>
      <c r="X399" s="215"/>
      <c r="Y399" s="215"/>
      <c r="Z399" s="215"/>
      <c r="AA399" s="215"/>
      <c r="AB399" s="215"/>
      <c r="AC399" s="324"/>
      <c r="AD399" s="64">
        <v>181</v>
      </c>
      <c r="AE399" s="137"/>
    </row>
    <row r="400" spans="1:31" s="306" customFormat="1" ht="74.25" x14ac:dyDescent="0.25">
      <c r="A400" s="160" t="s">
        <v>326</v>
      </c>
      <c r="B400" s="268" t="s">
        <v>1063</v>
      </c>
      <c r="C400" s="32" t="s">
        <v>647</v>
      </c>
      <c r="D400" s="71">
        <v>2020</v>
      </c>
      <c r="E400" s="72">
        <v>2022</v>
      </c>
      <c r="F400" s="64">
        <v>4005000</v>
      </c>
      <c r="G400" s="62">
        <v>4005000</v>
      </c>
      <c r="H400" s="61">
        <v>0</v>
      </c>
      <c r="I400" s="61">
        <v>0</v>
      </c>
      <c r="J400" s="61">
        <v>0</v>
      </c>
      <c r="K400" s="61">
        <v>0</v>
      </c>
      <c r="L400" s="61">
        <v>0</v>
      </c>
      <c r="M400" s="61">
        <v>0</v>
      </c>
      <c r="N400" s="61">
        <v>0</v>
      </c>
      <c r="O400" s="61">
        <v>0</v>
      </c>
      <c r="P400" s="62">
        <v>0</v>
      </c>
      <c r="Q400" s="61">
        <v>0</v>
      </c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3"/>
      <c r="AE400" s="137"/>
    </row>
    <row r="401" spans="1:31" s="306" customFormat="1" ht="74.25" x14ac:dyDescent="0.35">
      <c r="A401" s="160" t="s">
        <v>327</v>
      </c>
      <c r="B401" s="334" t="s">
        <v>980</v>
      </c>
      <c r="C401" s="336" t="s">
        <v>471</v>
      </c>
      <c r="D401" s="339">
        <v>2020</v>
      </c>
      <c r="E401" s="340">
        <v>2023</v>
      </c>
      <c r="F401" s="349">
        <v>239973</v>
      </c>
      <c r="G401" s="356">
        <v>8610</v>
      </c>
      <c r="H401" s="354">
        <v>0</v>
      </c>
      <c r="I401" s="354">
        <v>0</v>
      </c>
      <c r="J401" s="354">
        <v>0</v>
      </c>
      <c r="K401" s="354">
        <v>0</v>
      </c>
      <c r="L401" s="354">
        <v>0</v>
      </c>
      <c r="M401" s="354">
        <v>0</v>
      </c>
      <c r="N401" s="354">
        <v>0</v>
      </c>
      <c r="O401" s="354">
        <v>0</v>
      </c>
      <c r="P401" s="354">
        <v>0</v>
      </c>
      <c r="Q401" s="354">
        <v>0</v>
      </c>
      <c r="R401" s="215"/>
      <c r="S401" s="215"/>
      <c r="T401" s="215"/>
      <c r="U401" s="215"/>
      <c r="V401" s="215"/>
      <c r="W401" s="215"/>
      <c r="X401" s="215"/>
      <c r="Y401" s="215"/>
      <c r="Z401" s="215"/>
      <c r="AA401" s="215"/>
      <c r="AB401" s="215"/>
      <c r="AC401" s="324"/>
      <c r="AD401" s="349">
        <v>0</v>
      </c>
      <c r="AE401" s="137"/>
    </row>
    <row r="402" spans="1:31" s="306" customFormat="1" ht="54.75" x14ac:dyDescent="0.35">
      <c r="A402" s="160" t="s">
        <v>328</v>
      </c>
      <c r="B402" s="337" t="s">
        <v>981</v>
      </c>
      <c r="C402" s="217" t="s">
        <v>409</v>
      </c>
      <c r="D402" s="211">
        <v>2020</v>
      </c>
      <c r="E402" s="212">
        <v>2022</v>
      </c>
      <c r="F402" s="64">
        <v>152269</v>
      </c>
      <c r="G402" s="66">
        <v>149317</v>
      </c>
      <c r="H402" s="65">
        <v>0</v>
      </c>
      <c r="I402" s="65">
        <v>0</v>
      </c>
      <c r="J402" s="65">
        <v>0</v>
      </c>
      <c r="K402" s="65">
        <v>0</v>
      </c>
      <c r="L402" s="65">
        <v>0</v>
      </c>
      <c r="M402" s="65">
        <v>0</v>
      </c>
      <c r="N402" s="65">
        <v>0</v>
      </c>
      <c r="O402" s="65">
        <v>0</v>
      </c>
      <c r="P402" s="65">
        <v>0</v>
      </c>
      <c r="Q402" s="65">
        <v>0</v>
      </c>
      <c r="R402" s="215"/>
      <c r="S402" s="215"/>
      <c r="T402" s="215"/>
      <c r="U402" s="215"/>
      <c r="V402" s="215"/>
      <c r="W402" s="215"/>
      <c r="X402" s="215"/>
      <c r="Y402" s="215"/>
      <c r="Z402" s="215"/>
      <c r="AA402" s="215"/>
      <c r="AB402" s="215"/>
      <c r="AC402" s="324"/>
      <c r="AD402" s="64">
        <v>115000</v>
      </c>
      <c r="AE402" s="137"/>
    </row>
    <row r="403" spans="1:31" s="306" customFormat="1" ht="54.75" x14ac:dyDescent="0.35">
      <c r="A403" s="160" t="s">
        <v>329</v>
      </c>
      <c r="B403" s="337" t="s">
        <v>982</v>
      </c>
      <c r="C403" s="217" t="s">
        <v>409</v>
      </c>
      <c r="D403" s="211">
        <v>2020</v>
      </c>
      <c r="E403" s="212">
        <v>2022</v>
      </c>
      <c r="F403" s="64">
        <v>415000</v>
      </c>
      <c r="G403" s="66">
        <v>415000</v>
      </c>
      <c r="H403" s="65">
        <v>0</v>
      </c>
      <c r="I403" s="65">
        <v>0</v>
      </c>
      <c r="J403" s="65">
        <v>0</v>
      </c>
      <c r="K403" s="65">
        <v>0</v>
      </c>
      <c r="L403" s="65">
        <v>0</v>
      </c>
      <c r="M403" s="65">
        <v>0</v>
      </c>
      <c r="N403" s="65">
        <v>0</v>
      </c>
      <c r="O403" s="65">
        <v>0</v>
      </c>
      <c r="P403" s="65">
        <v>0</v>
      </c>
      <c r="Q403" s="65">
        <v>0</v>
      </c>
      <c r="R403" s="215"/>
      <c r="S403" s="215"/>
      <c r="T403" s="215"/>
      <c r="U403" s="215"/>
      <c r="V403" s="215"/>
      <c r="W403" s="215"/>
      <c r="X403" s="215"/>
      <c r="Y403" s="215"/>
      <c r="Z403" s="215"/>
      <c r="AA403" s="215"/>
      <c r="AB403" s="215"/>
      <c r="AC403" s="324"/>
      <c r="AD403" s="64">
        <v>415000</v>
      </c>
      <c r="AE403" s="137"/>
    </row>
    <row r="404" spans="1:31" s="306" customFormat="1" ht="57" customHeight="1" x14ac:dyDescent="0.35">
      <c r="A404" s="160" t="s">
        <v>330</v>
      </c>
      <c r="B404" s="210" t="s">
        <v>983</v>
      </c>
      <c r="C404" s="217" t="s">
        <v>409</v>
      </c>
      <c r="D404" s="339">
        <v>2020</v>
      </c>
      <c r="E404" s="340">
        <v>2023</v>
      </c>
      <c r="F404" s="63">
        <v>2045239</v>
      </c>
      <c r="G404" s="69">
        <v>1080857</v>
      </c>
      <c r="H404" s="68">
        <v>35000</v>
      </c>
      <c r="I404" s="68">
        <v>0</v>
      </c>
      <c r="J404" s="68">
        <v>0</v>
      </c>
      <c r="K404" s="68">
        <v>0</v>
      </c>
      <c r="L404" s="68">
        <v>0</v>
      </c>
      <c r="M404" s="68">
        <v>0</v>
      </c>
      <c r="N404" s="68">
        <v>0</v>
      </c>
      <c r="O404" s="68">
        <v>0</v>
      </c>
      <c r="P404" s="68">
        <v>0</v>
      </c>
      <c r="Q404" s="68">
        <v>0</v>
      </c>
      <c r="R404" s="215"/>
      <c r="S404" s="215"/>
      <c r="T404" s="215"/>
      <c r="U404" s="215"/>
      <c r="V404" s="215"/>
      <c r="W404" s="215"/>
      <c r="X404" s="215"/>
      <c r="Y404" s="215"/>
      <c r="Z404" s="215"/>
      <c r="AA404" s="215"/>
      <c r="AB404" s="215"/>
      <c r="AC404" s="324"/>
      <c r="AD404" s="64">
        <v>1084000</v>
      </c>
      <c r="AE404" s="137"/>
    </row>
    <row r="405" spans="1:31" s="306" customFormat="1" ht="54.75" x14ac:dyDescent="0.35">
      <c r="A405" s="160" t="s">
        <v>331</v>
      </c>
      <c r="B405" s="334" t="s">
        <v>984</v>
      </c>
      <c r="C405" s="336" t="s">
        <v>471</v>
      </c>
      <c r="D405" s="211">
        <v>2020</v>
      </c>
      <c r="E405" s="212">
        <v>2023</v>
      </c>
      <c r="F405" s="349">
        <v>5396716</v>
      </c>
      <c r="G405" s="356">
        <v>3055000</v>
      </c>
      <c r="H405" s="354">
        <v>901440</v>
      </c>
      <c r="I405" s="354">
        <v>0</v>
      </c>
      <c r="J405" s="354">
        <v>0</v>
      </c>
      <c r="K405" s="354">
        <v>0</v>
      </c>
      <c r="L405" s="354">
        <v>0</v>
      </c>
      <c r="M405" s="354">
        <v>0</v>
      </c>
      <c r="N405" s="354">
        <v>0</v>
      </c>
      <c r="O405" s="354">
        <v>0</v>
      </c>
      <c r="P405" s="354">
        <v>0</v>
      </c>
      <c r="Q405" s="354">
        <v>0</v>
      </c>
      <c r="R405" s="215"/>
      <c r="S405" s="215"/>
      <c r="T405" s="215"/>
      <c r="U405" s="215"/>
      <c r="V405" s="215"/>
      <c r="W405" s="215"/>
      <c r="X405" s="215"/>
      <c r="Y405" s="215"/>
      <c r="Z405" s="215"/>
      <c r="AA405" s="215"/>
      <c r="AB405" s="215"/>
      <c r="AC405" s="324"/>
      <c r="AD405" s="349">
        <v>2069063</v>
      </c>
      <c r="AE405" s="137"/>
    </row>
    <row r="406" spans="1:31" s="306" customFormat="1" ht="70.5" x14ac:dyDescent="0.35">
      <c r="A406" s="160" t="s">
        <v>332</v>
      </c>
      <c r="B406" s="334" t="s">
        <v>985</v>
      </c>
      <c r="C406" s="34" t="s">
        <v>555</v>
      </c>
      <c r="D406" s="211">
        <v>2020</v>
      </c>
      <c r="E406" s="212">
        <v>2023</v>
      </c>
      <c r="F406" s="64">
        <v>1193903</v>
      </c>
      <c r="G406" s="66">
        <v>426839</v>
      </c>
      <c r="H406" s="65">
        <v>200000</v>
      </c>
      <c r="I406" s="65">
        <v>0</v>
      </c>
      <c r="J406" s="65">
        <v>0</v>
      </c>
      <c r="K406" s="65">
        <v>0</v>
      </c>
      <c r="L406" s="65">
        <v>0</v>
      </c>
      <c r="M406" s="65">
        <v>0</v>
      </c>
      <c r="N406" s="65">
        <v>0</v>
      </c>
      <c r="O406" s="65">
        <v>0</v>
      </c>
      <c r="P406" s="65">
        <v>0</v>
      </c>
      <c r="Q406" s="65">
        <v>0</v>
      </c>
      <c r="R406" s="215"/>
      <c r="S406" s="215"/>
      <c r="T406" s="215"/>
      <c r="U406" s="215"/>
      <c r="V406" s="215"/>
      <c r="W406" s="215"/>
      <c r="X406" s="215"/>
      <c r="Y406" s="215"/>
      <c r="Z406" s="215"/>
      <c r="AA406" s="215"/>
      <c r="AB406" s="215"/>
      <c r="AC406" s="324"/>
      <c r="AD406" s="64">
        <v>549339</v>
      </c>
      <c r="AE406" s="137"/>
    </row>
    <row r="407" spans="1:31" s="306" customFormat="1" ht="74.25" x14ac:dyDescent="0.25">
      <c r="A407" s="160" t="s">
        <v>333</v>
      </c>
      <c r="B407" s="272" t="s">
        <v>890</v>
      </c>
      <c r="C407" s="33" t="s">
        <v>408</v>
      </c>
      <c r="D407" s="71">
        <v>2022</v>
      </c>
      <c r="E407" s="72">
        <v>2024</v>
      </c>
      <c r="F407" s="64">
        <v>1965540</v>
      </c>
      <c r="G407" s="62">
        <v>0</v>
      </c>
      <c r="H407" s="61">
        <v>1179324</v>
      </c>
      <c r="I407" s="61">
        <v>786216</v>
      </c>
      <c r="J407" s="61">
        <v>0</v>
      </c>
      <c r="K407" s="61">
        <v>0</v>
      </c>
      <c r="L407" s="61">
        <v>0</v>
      </c>
      <c r="M407" s="61">
        <v>0</v>
      </c>
      <c r="N407" s="61">
        <v>0</v>
      </c>
      <c r="O407" s="61">
        <v>0</v>
      </c>
      <c r="P407" s="62">
        <v>0</v>
      </c>
      <c r="Q407" s="61">
        <v>0</v>
      </c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3">
        <v>0</v>
      </c>
      <c r="AE407" s="137"/>
    </row>
    <row r="408" spans="1:31" s="306" customFormat="1" ht="74.25" x14ac:dyDescent="0.25">
      <c r="A408" s="160" t="s">
        <v>334</v>
      </c>
      <c r="B408" s="272" t="s">
        <v>889</v>
      </c>
      <c r="C408" s="33" t="s">
        <v>408</v>
      </c>
      <c r="D408" s="71">
        <v>2022</v>
      </c>
      <c r="E408" s="72">
        <v>2023</v>
      </c>
      <c r="F408" s="64">
        <v>1875750</v>
      </c>
      <c r="G408" s="62">
        <v>0</v>
      </c>
      <c r="H408" s="61">
        <v>1875750</v>
      </c>
      <c r="I408" s="61">
        <v>0</v>
      </c>
      <c r="J408" s="61">
        <v>0</v>
      </c>
      <c r="K408" s="61">
        <v>0</v>
      </c>
      <c r="L408" s="61">
        <v>0</v>
      </c>
      <c r="M408" s="61">
        <v>0</v>
      </c>
      <c r="N408" s="61">
        <v>0</v>
      </c>
      <c r="O408" s="61">
        <v>0</v>
      </c>
      <c r="P408" s="62">
        <v>0</v>
      </c>
      <c r="Q408" s="61">
        <v>0</v>
      </c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3">
        <v>1875750</v>
      </c>
      <c r="AE408" s="137"/>
    </row>
    <row r="409" spans="1:31" s="306" customFormat="1" ht="93.75" x14ac:dyDescent="0.25">
      <c r="A409" s="160" t="s">
        <v>335</v>
      </c>
      <c r="B409" s="272" t="s">
        <v>888</v>
      </c>
      <c r="C409" s="33" t="s">
        <v>409</v>
      </c>
      <c r="D409" s="71">
        <v>2017</v>
      </c>
      <c r="E409" s="72">
        <v>2022</v>
      </c>
      <c r="F409" s="64">
        <v>249075</v>
      </c>
      <c r="G409" s="62">
        <v>196800</v>
      </c>
      <c r="H409" s="61">
        <v>0</v>
      </c>
      <c r="I409" s="61">
        <v>0</v>
      </c>
      <c r="J409" s="61">
        <v>0</v>
      </c>
      <c r="K409" s="61">
        <v>0</v>
      </c>
      <c r="L409" s="61">
        <v>0</v>
      </c>
      <c r="M409" s="61">
        <v>0</v>
      </c>
      <c r="N409" s="61">
        <v>0</v>
      </c>
      <c r="O409" s="61">
        <v>0</v>
      </c>
      <c r="P409" s="62">
        <v>0</v>
      </c>
      <c r="Q409" s="61">
        <v>0</v>
      </c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3">
        <v>0</v>
      </c>
      <c r="AE409" s="137"/>
    </row>
    <row r="410" spans="1:31" s="306" customFormat="1" ht="74.25" x14ac:dyDescent="0.25">
      <c r="A410" s="160" t="s">
        <v>336</v>
      </c>
      <c r="B410" s="271" t="s">
        <v>786</v>
      </c>
      <c r="C410" s="33" t="s">
        <v>408</v>
      </c>
      <c r="D410" s="71">
        <v>2022</v>
      </c>
      <c r="E410" s="72">
        <v>2024</v>
      </c>
      <c r="F410" s="64">
        <v>2000000</v>
      </c>
      <c r="G410" s="62">
        <v>0</v>
      </c>
      <c r="H410" s="61">
        <v>1000000</v>
      </c>
      <c r="I410" s="61">
        <v>1000000</v>
      </c>
      <c r="J410" s="61">
        <v>0</v>
      </c>
      <c r="K410" s="61">
        <v>0</v>
      </c>
      <c r="L410" s="61">
        <v>0</v>
      </c>
      <c r="M410" s="61">
        <v>0</v>
      </c>
      <c r="N410" s="61">
        <v>0</v>
      </c>
      <c r="O410" s="61">
        <v>0</v>
      </c>
      <c r="P410" s="62">
        <v>0</v>
      </c>
      <c r="Q410" s="61">
        <v>0</v>
      </c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3">
        <v>2000000</v>
      </c>
      <c r="AE410" s="137"/>
    </row>
    <row r="411" spans="1:31" s="306" customFormat="1" ht="78" x14ac:dyDescent="0.25">
      <c r="A411" s="160" t="s">
        <v>337</v>
      </c>
      <c r="B411" s="272" t="s">
        <v>1235</v>
      </c>
      <c r="C411" s="33" t="s">
        <v>647</v>
      </c>
      <c r="D411" s="71">
        <v>2021</v>
      </c>
      <c r="E411" s="72">
        <v>2023</v>
      </c>
      <c r="F411" s="64">
        <v>32139080</v>
      </c>
      <c r="G411" s="62">
        <v>14130200</v>
      </c>
      <c r="H411" s="61">
        <v>18008880</v>
      </c>
      <c r="I411" s="61">
        <v>0</v>
      </c>
      <c r="J411" s="61">
        <v>0</v>
      </c>
      <c r="K411" s="61">
        <v>0</v>
      </c>
      <c r="L411" s="61">
        <v>0</v>
      </c>
      <c r="M411" s="61">
        <v>0</v>
      </c>
      <c r="N411" s="61">
        <v>0</v>
      </c>
      <c r="O411" s="61">
        <v>0</v>
      </c>
      <c r="P411" s="62">
        <v>0</v>
      </c>
      <c r="Q411" s="61">
        <v>0</v>
      </c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3"/>
      <c r="AE411" s="137"/>
    </row>
    <row r="412" spans="1:31" s="306" customFormat="1" ht="54.75" x14ac:dyDescent="0.25">
      <c r="A412" s="160" t="s">
        <v>338</v>
      </c>
      <c r="B412" s="271" t="s">
        <v>787</v>
      </c>
      <c r="C412" s="33" t="s">
        <v>647</v>
      </c>
      <c r="D412" s="71">
        <v>2021</v>
      </c>
      <c r="E412" s="72">
        <v>2024</v>
      </c>
      <c r="F412" s="64">
        <v>1000000</v>
      </c>
      <c r="G412" s="62">
        <v>0</v>
      </c>
      <c r="H412" s="61">
        <v>0</v>
      </c>
      <c r="I412" s="61">
        <v>1000000</v>
      </c>
      <c r="J412" s="61">
        <v>0</v>
      </c>
      <c r="K412" s="61">
        <v>0</v>
      </c>
      <c r="L412" s="61">
        <v>0</v>
      </c>
      <c r="M412" s="61">
        <v>0</v>
      </c>
      <c r="N412" s="61">
        <v>0</v>
      </c>
      <c r="O412" s="61">
        <v>0</v>
      </c>
      <c r="P412" s="62">
        <v>0</v>
      </c>
      <c r="Q412" s="61">
        <v>0</v>
      </c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3"/>
      <c r="AE412" s="137"/>
    </row>
    <row r="413" spans="1:31" s="306" customFormat="1" ht="74.25" x14ac:dyDescent="0.35">
      <c r="A413" s="160" t="s">
        <v>339</v>
      </c>
      <c r="B413" s="334" t="s">
        <v>788</v>
      </c>
      <c r="C413" s="336" t="s">
        <v>471</v>
      </c>
      <c r="D413" s="339">
        <v>2022</v>
      </c>
      <c r="E413" s="340">
        <v>2023</v>
      </c>
      <c r="F413" s="349">
        <v>772360</v>
      </c>
      <c r="G413" s="356">
        <v>0</v>
      </c>
      <c r="H413" s="354">
        <v>772360</v>
      </c>
      <c r="I413" s="354">
        <v>0</v>
      </c>
      <c r="J413" s="354">
        <v>0</v>
      </c>
      <c r="K413" s="354">
        <v>0</v>
      </c>
      <c r="L413" s="354">
        <v>0</v>
      </c>
      <c r="M413" s="354">
        <v>0</v>
      </c>
      <c r="N413" s="354">
        <v>0</v>
      </c>
      <c r="O413" s="354">
        <v>0</v>
      </c>
      <c r="P413" s="354">
        <v>0</v>
      </c>
      <c r="Q413" s="354">
        <v>0</v>
      </c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324"/>
      <c r="AD413" s="349">
        <v>772360</v>
      </c>
      <c r="AE413" s="137"/>
    </row>
    <row r="414" spans="1:31" s="306" customFormat="1" ht="74.25" x14ac:dyDescent="0.35">
      <c r="A414" s="160" t="s">
        <v>340</v>
      </c>
      <c r="B414" s="334" t="s">
        <v>789</v>
      </c>
      <c r="C414" s="336" t="s">
        <v>418</v>
      </c>
      <c r="D414" s="211">
        <v>2020</v>
      </c>
      <c r="E414" s="212">
        <v>2022</v>
      </c>
      <c r="F414" s="349">
        <v>1620652</v>
      </c>
      <c r="G414" s="356">
        <v>500000</v>
      </c>
      <c r="H414" s="354">
        <v>0</v>
      </c>
      <c r="I414" s="354">
        <v>0</v>
      </c>
      <c r="J414" s="354">
        <v>0</v>
      </c>
      <c r="K414" s="354">
        <v>0</v>
      </c>
      <c r="L414" s="354">
        <v>0</v>
      </c>
      <c r="M414" s="354">
        <v>0</v>
      </c>
      <c r="N414" s="354">
        <v>0</v>
      </c>
      <c r="O414" s="354">
        <v>0</v>
      </c>
      <c r="P414" s="354">
        <v>0</v>
      </c>
      <c r="Q414" s="354">
        <v>0</v>
      </c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324"/>
      <c r="AD414" s="349">
        <v>500000</v>
      </c>
      <c r="AE414" s="137"/>
    </row>
    <row r="415" spans="1:31" s="306" customFormat="1" ht="54.75" x14ac:dyDescent="0.35">
      <c r="A415" s="160" t="s">
        <v>341</v>
      </c>
      <c r="B415" s="334" t="s">
        <v>790</v>
      </c>
      <c r="C415" s="336" t="s">
        <v>408</v>
      </c>
      <c r="D415" s="211">
        <v>2021</v>
      </c>
      <c r="E415" s="212">
        <v>2023</v>
      </c>
      <c r="F415" s="349">
        <v>4159440</v>
      </c>
      <c r="G415" s="356">
        <v>2700000</v>
      </c>
      <c r="H415" s="354">
        <v>884000</v>
      </c>
      <c r="I415" s="354">
        <v>0</v>
      </c>
      <c r="J415" s="354">
        <v>0</v>
      </c>
      <c r="K415" s="354">
        <v>0</v>
      </c>
      <c r="L415" s="354">
        <v>0</v>
      </c>
      <c r="M415" s="354">
        <v>0</v>
      </c>
      <c r="N415" s="354">
        <v>0</v>
      </c>
      <c r="O415" s="354">
        <v>0</v>
      </c>
      <c r="P415" s="354">
        <v>0</v>
      </c>
      <c r="Q415" s="354">
        <v>0</v>
      </c>
      <c r="R415" s="215"/>
      <c r="S415" s="215"/>
      <c r="T415" s="215"/>
      <c r="U415" s="215"/>
      <c r="V415" s="215"/>
      <c r="W415" s="215"/>
      <c r="X415" s="215"/>
      <c r="Y415" s="215"/>
      <c r="Z415" s="215"/>
      <c r="AA415" s="215"/>
      <c r="AB415" s="215"/>
      <c r="AC415" s="324"/>
      <c r="AD415" s="349">
        <v>469179</v>
      </c>
      <c r="AE415" s="137"/>
    </row>
    <row r="416" spans="1:31" s="306" customFormat="1" ht="54.75" x14ac:dyDescent="0.35">
      <c r="A416" s="160" t="s">
        <v>342</v>
      </c>
      <c r="B416" s="334" t="s">
        <v>791</v>
      </c>
      <c r="C416" s="336" t="s">
        <v>409</v>
      </c>
      <c r="D416" s="211">
        <v>2017</v>
      </c>
      <c r="E416" s="212">
        <v>2022</v>
      </c>
      <c r="F416" s="349">
        <v>2554178</v>
      </c>
      <c r="G416" s="356">
        <v>2486405</v>
      </c>
      <c r="H416" s="354">
        <v>0</v>
      </c>
      <c r="I416" s="354">
        <v>0</v>
      </c>
      <c r="J416" s="354">
        <v>0</v>
      </c>
      <c r="K416" s="354">
        <v>0</v>
      </c>
      <c r="L416" s="354">
        <v>0</v>
      </c>
      <c r="M416" s="354">
        <v>0</v>
      </c>
      <c r="N416" s="354">
        <v>0</v>
      </c>
      <c r="O416" s="354">
        <v>0</v>
      </c>
      <c r="P416" s="354">
        <v>0</v>
      </c>
      <c r="Q416" s="354">
        <v>0</v>
      </c>
      <c r="R416" s="215"/>
      <c r="S416" s="215"/>
      <c r="T416" s="215"/>
      <c r="U416" s="215"/>
      <c r="V416" s="215"/>
      <c r="W416" s="215"/>
      <c r="X416" s="215"/>
      <c r="Y416" s="215"/>
      <c r="Z416" s="215"/>
      <c r="AA416" s="215"/>
      <c r="AB416" s="215"/>
      <c r="AC416" s="324"/>
      <c r="AD416" s="349">
        <v>75000</v>
      </c>
      <c r="AE416" s="137"/>
    </row>
    <row r="417" spans="1:31" s="306" customFormat="1" ht="54.75" x14ac:dyDescent="0.35">
      <c r="A417" s="160" t="s">
        <v>343</v>
      </c>
      <c r="B417" s="334" t="s">
        <v>792</v>
      </c>
      <c r="C417" s="336" t="s">
        <v>409</v>
      </c>
      <c r="D417" s="211">
        <v>2021</v>
      </c>
      <c r="E417" s="212">
        <v>2022</v>
      </c>
      <c r="F417" s="64">
        <v>195570</v>
      </c>
      <c r="G417" s="66">
        <v>195570</v>
      </c>
      <c r="H417" s="65">
        <v>0</v>
      </c>
      <c r="I417" s="65">
        <v>0</v>
      </c>
      <c r="J417" s="65">
        <v>0</v>
      </c>
      <c r="K417" s="65">
        <v>0</v>
      </c>
      <c r="L417" s="65">
        <v>0</v>
      </c>
      <c r="M417" s="65">
        <v>0</v>
      </c>
      <c r="N417" s="65">
        <v>0</v>
      </c>
      <c r="O417" s="65">
        <v>0</v>
      </c>
      <c r="P417" s="65">
        <v>0</v>
      </c>
      <c r="Q417" s="65">
        <v>0</v>
      </c>
      <c r="R417" s="215"/>
      <c r="S417" s="215"/>
      <c r="T417" s="215"/>
      <c r="U417" s="215"/>
      <c r="V417" s="215"/>
      <c r="W417" s="215"/>
      <c r="X417" s="215"/>
      <c r="Y417" s="215"/>
      <c r="Z417" s="215"/>
      <c r="AA417" s="215"/>
      <c r="AB417" s="215"/>
      <c r="AC417" s="324"/>
      <c r="AD417" s="64">
        <v>0</v>
      </c>
      <c r="AE417" s="137"/>
    </row>
    <row r="418" spans="1:31" s="306" customFormat="1" ht="74.25" x14ac:dyDescent="0.35">
      <c r="A418" s="160" t="s">
        <v>344</v>
      </c>
      <c r="B418" s="334" t="s">
        <v>793</v>
      </c>
      <c r="C418" s="336" t="s">
        <v>409</v>
      </c>
      <c r="D418" s="211">
        <v>2021</v>
      </c>
      <c r="E418" s="212">
        <v>2022</v>
      </c>
      <c r="F418" s="64">
        <v>2752506</v>
      </c>
      <c r="G418" s="66">
        <v>2657700</v>
      </c>
      <c r="H418" s="65">
        <v>0</v>
      </c>
      <c r="I418" s="65">
        <v>0</v>
      </c>
      <c r="J418" s="65">
        <v>0</v>
      </c>
      <c r="K418" s="65">
        <v>0</v>
      </c>
      <c r="L418" s="65">
        <v>0</v>
      </c>
      <c r="M418" s="65">
        <v>0</v>
      </c>
      <c r="N418" s="65">
        <v>0</v>
      </c>
      <c r="O418" s="65">
        <v>0</v>
      </c>
      <c r="P418" s="65">
        <v>0</v>
      </c>
      <c r="Q418" s="65">
        <v>0</v>
      </c>
      <c r="R418" s="215"/>
      <c r="S418" s="215"/>
      <c r="T418" s="215"/>
      <c r="U418" s="215"/>
      <c r="V418" s="215"/>
      <c r="W418" s="215"/>
      <c r="X418" s="215"/>
      <c r="Y418" s="215"/>
      <c r="Z418" s="215"/>
      <c r="AA418" s="215"/>
      <c r="AB418" s="215"/>
      <c r="AC418" s="324"/>
      <c r="AD418" s="64">
        <v>500630</v>
      </c>
      <c r="AE418" s="137"/>
    </row>
    <row r="419" spans="1:31" s="306" customFormat="1" ht="74.25" x14ac:dyDescent="0.35">
      <c r="A419" s="160" t="s">
        <v>345</v>
      </c>
      <c r="B419" s="334" t="s">
        <v>794</v>
      </c>
      <c r="C419" s="336" t="s">
        <v>409</v>
      </c>
      <c r="D419" s="211">
        <v>2021</v>
      </c>
      <c r="E419" s="212">
        <v>2023</v>
      </c>
      <c r="F419" s="64">
        <v>366540</v>
      </c>
      <c r="G419" s="66">
        <v>183270</v>
      </c>
      <c r="H419" s="65">
        <v>183270</v>
      </c>
      <c r="I419" s="65">
        <v>0</v>
      </c>
      <c r="J419" s="65">
        <v>0</v>
      </c>
      <c r="K419" s="65">
        <v>0</v>
      </c>
      <c r="L419" s="65">
        <v>0</v>
      </c>
      <c r="M419" s="65">
        <v>0</v>
      </c>
      <c r="N419" s="65">
        <v>0</v>
      </c>
      <c r="O419" s="65">
        <v>0</v>
      </c>
      <c r="P419" s="65">
        <v>0</v>
      </c>
      <c r="Q419" s="65">
        <v>0</v>
      </c>
      <c r="R419" s="215"/>
      <c r="S419" s="215"/>
      <c r="T419" s="215"/>
      <c r="U419" s="215"/>
      <c r="V419" s="215"/>
      <c r="W419" s="215"/>
      <c r="X419" s="215"/>
      <c r="Y419" s="215"/>
      <c r="Z419" s="215"/>
      <c r="AA419" s="215"/>
      <c r="AB419" s="215"/>
      <c r="AC419" s="324"/>
      <c r="AD419" s="64">
        <v>0</v>
      </c>
      <c r="AE419" s="137"/>
    </row>
    <row r="420" spans="1:31" s="306" customFormat="1" ht="54.75" x14ac:dyDescent="0.35">
      <c r="A420" s="160" t="s">
        <v>346</v>
      </c>
      <c r="B420" s="210" t="s">
        <v>795</v>
      </c>
      <c r="C420" s="217" t="s">
        <v>409</v>
      </c>
      <c r="D420" s="339">
        <v>2021</v>
      </c>
      <c r="E420" s="340">
        <v>2022</v>
      </c>
      <c r="F420" s="63">
        <v>336657</v>
      </c>
      <c r="G420" s="69">
        <v>336657</v>
      </c>
      <c r="H420" s="68">
        <v>0</v>
      </c>
      <c r="I420" s="68">
        <v>0</v>
      </c>
      <c r="J420" s="68">
        <v>0</v>
      </c>
      <c r="K420" s="68">
        <v>0</v>
      </c>
      <c r="L420" s="68">
        <v>0</v>
      </c>
      <c r="M420" s="68">
        <v>0</v>
      </c>
      <c r="N420" s="68">
        <v>0</v>
      </c>
      <c r="O420" s="68">
        <v>0</v>
      </c>
      <c r="P420" s="68">
        <v>0</v>
      </c>
      <c r="Q420" s="68">
        <v>0</v>
      </c>
      <c r="R420" s="215"/>
      <c r="S420" s="215"/>
      <c r="T420" s="215"/>
      <c r="U420" s="215"/>
      <c r="V420" s="215"/>
      <c r="W420" s="215"/>
      <c r="X420" s="215"/>
      <c r="Y420" s="215"/>
      <c r="Z420" s="215"/>
      <c r="AA420" s="215"/>
      <c r="AB420" s="215"/>
      <c r="AC420" s="324"/>
      <c r="AD420" s="64">
        <v>0</v>
      </c>
      <c r="AE420" s="137"/>
    </row>
    <row r="421" spans="1:31" s="306" customFormat="1" ht="54.75" x14ac:dyDescent="0.35">
      <c r="A421" s="160" t="s">
        <v>347</v>
      </c>
      <c r="B421" s="334" t="s">
        <v>796</v>
      </c>
      <c r="C421" s="336" t="s">
        <v>409</v>
      </c>
      <c r="D421" s="339">
        <v>2016</v>
      </c>
      <c r="E421" s="340">
        <v>2023</v>
      </c>
      <c r="F421" s="64">
        <v>6817536</v>
      </c>
      <c r="G421" s="66">
        <v>6500000</v>
      </c>
      <c r="H421" s="65">
        <v>200000</v>
      </c>
      <c r="I421" s="65">
        <v>0</v>
      </c>
      <c r="J421" s="65">
        <v>0</v>
      </c>
      <c r="K421" s="65">
        <v>0</v>
      </c>
      <c r="L421" s="65">
        <v>0</v>
      </c>
      <c r="M421" s="65">
        <v>0</v>
      </c>
      <c r="N421" s="65">
        <v>0</v>
      </c>
      <c r="O421" s="65">
        <v>0</v>
      </c>
      <c r="P421" s="65">
        <v>0</v>
      </c>
      <c r="Q421" s="65">
        <v>0</v>
      </c>
      <c r="R421" s="215"/>
      <c r="S421" s="215"/>
      <c r="T421" s="215"/>
      <c r="U421" s="215"/>
      <c r="V421" s="215"/>
      <c r="W421" s="215"/>
      <c r="X421" s="215"/>
      <c r="Y421" s="215"/>
      <c r="Z421" s="215"/>
      <c r="AA421" s="215"/>
      <c r="AB421" s="215"/>
      <c r="AC421" s="324"/>
      <c r="AD421" s="64">
        <v>6700000</v>
      </c>
      <c r="AE421" s="137"/>
    </row>
    <row r="422" spans="1:31" s="306" customFormat="1" ht="54.75" x14ac:dyDescent="0.35">
      <c r="A422" s="160" t="s">
        <v>348</v>
      </c>
      <c r="B422" s="210" t="s">
        <v>797</v>
      </c>
      <c r="C422" s="217" t="s">
        <v>409</v>
      </c>
      <c r="D422" s="339">
        <v>2021</v>
      </c>
      <c r="E422" s="340">
        <v>2023</v>
      </c>
      <c r="F422" s="63">
        <v>2300000</v>
      </c>
      <c r="G422" s="69">
        <v>0</v>
      </c>
      <c r="H422" s="68">
        <v>2300000</v>
      </c>
      <c r="I422" s="68">
        <v>0</v>
      </c>
      <c r="J422" s="68">
        <v>0</v>
      </c>
      <c r="K422" s="68">
        <v>0</v>
      </c>
      <c r="L422" s="68">
        <v>0</v>
      </c>
      <c r="M422" s="68">
        <v>0</v>
      </c>
      <c r="N422" s="68">
        <v>0</v>
      </c>
      <c r="O422" s="68">
        <v>0</v>
      </c>
      <c r="P422" s="68">
        <v>0</v>
      </c>
      <c r="Q422" s="68">
        <v>0</v>
      </c>
      <c r="R422" s="215"/>
      <c r="S422" s="215"/>
      <c r="T422" s="215"/>
      <c r="U422" s="215"/>
      <c r="V422" s="215"/>
      <c r="W422" s="215"/>
      <c r="X422" s="215"/>
      <c r="Y422" s="215"/>
      <c r="Z422" s="215"/>
      <c r="AA422" s="215"/>
      <c r="AB422" s="215"/>
      <c r="AC422" s="324"/>
      <c r="AD422" s="64">
        <v>2300000</v>
      </c>
      <c r="AE422" s="137"/>
    </row>
    <row r="423" spans="1:31" s="306" customFormat="1" ht="74.25" x14ac:dyDescent="0.35">
      <c r="A423" s="160" t="s">
        <v>349</v>
      </c>
      <c r="B423" s="210" t="s">
        <v>798</v>
      </c>
      <c r="C423" s="34" t="s">
        <v>408</v>
      </c>
      <c r="D423" s="339">
        <v>2021</v>
      </c>
      <c r="E423" s="340">
        <v>2024</v>
      </c>
      <c r="F423" s="64">
        <v>4000000</v>
      </c>
      <c r="G423" s="66">
        <v>0</v>
      </c>
      <c r="H423" s="65">
        <v>0</v>
      </c>
      <c r="I423" s="65">
        <v>4000000</v>
      </c>
      <c r="J423" s="65">
        <v>0</v>
      </c>
      <c r="K423" s="65">
        <v>0</v>
      </c>
      <c r="L423" s="65">
        <v>0</v>
      </c>
      <c r="M423" s="65">
        <v>0</v>
      </c>
      <c r="N423" s="65">
        <v>0</v>
      </c>
      <c r="O423" s="65">
        <v>0</v>
      </c>
      <c r="P423" s="65">
        <v>0</v>
      </c>
      <c r="Q423" s="65">
        <v>0</v>
      </c>
      <c r="R423" s="215"/>
      <c r="S423" s="215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324"/>
      <c r="AD423" s="64">
        <v>4000000</v>
      </c>
      <c r="AE423" s="137"/>
    </row>
    <row r="424" spans="1:31" s="306" customFormat="1" ht="54.75" x14ac:dyDescent="0.35">
      <c r="A424" s="160" t="s">
        <v>350</v>
      </c>
      <c r="B424" s="210" t="s">
        <v>799</v>
      </c>
      <c r="C424" s="34" t="s">
        <v>405</v>
      </c>
      <c r="D424" s="211">
        <v>2020</v>
      </c>
      <c r="E424" s="212">
        <v>2022</v>
      </c>
      <c r="F424" s="64">
        <v>4708369</v>
      </c>
      <c r="G424" s="66">
        <v>947300</v>
      </c>
      <c r="H424" s="65">
        <v>0</v>
      </c>
      <c r="I424" s="65">
        <v>0</v>
      </c>
      <c r="J424" s="65">
        <v>0</v>
      </c>
      <c r="K424" s="65">
        <v>0</v>
      </c>
      <c r="L424" s="65">
        <v>0</v>
      </c>
      <c r="M424" s="65">
        <v>0</v>
      </c>
      <c r="N424" s="65">
        <v>0</v>
      </c>
      <c r="O424" s="65">
        <v>0</v>
      </c>
      <c r="P424" s="65">
        <v>0</v>
      </c>
      <c r="Q424" s="65">
        <v>0</v>
      </c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324"/>
      <c r="AD424" s="64">
        <v>902910</v>
      </c>
      <c r="AE424" s="137"/>
    </row>
    <row r="425" spans="1:31" s="306" customFormat="1" ht="74.25" x14ac:dyDescent="0.35">
      <c r="A425" s="160" t="s">
        <v>351</v>
      </c>
      <c r="B425" s="334" t="s">
        <v>800</v>
      </c>
      <c r="C425" s="34" t="s">
        <v>405</v>
      </c>
      <c r="D425" s="211">
        <v>2020</v>
      </c>
      <c r="E425" s="212">
        <v>2022</v>
      </c>
      <c r="F425" s="64">
        <v>1379652</v>
      </c>
      <c r="G425" s="66">
        <v>279652</v>
      </c>
      <c r="H425" s="65">
        <v>0</v>
      </c>
      <c r="I425" s="65">
        <v>0</v>
      </c>
      <c r="J425" s="65">
        <v>0</v>
      </c>
      <c r="K425" s="65">
        <v>0</v>
      </c>
      <c r="L425" s="65">
        <v>0</v>
      </c>
      <c r="M425" s="65">
        <v>0</v>
      </c>
      <c r="N425" s="65">
        <v>0</v>
      </c>
      <c r="O425" s="65">
        <v>0</v>
      </c>
      <c r="P425" s="65">
        <v>0</v>
      </c>
      <c r="Q425" s="65">
        <v>0</v>
      </c>
      <c r="R425" s="215"/>
      <c r="S425" s="215"/>
      <c r="T425" s="215"/>
      <c r="U425" s="215"/>
      <c r="V425" s="215"/>
      <c r="W425" s="215"/>
      <c r="X425" s="215"/>
      <c r="Y425" s="215"/>
      <c r="Z425" s="215"/>
      <c r="AA425" s="215"/>
      <c r="AB425" s="215"/>
      <c r="AC425" s="324"/>
      <c r="AD425" s="64">
        <v>279652</v>
      </c>
      <c r="AE425" s="137"/>
    </row>
    <row r="426" spans="1:31" s="306" customFormat="1" ht="54.75" x14ac:dyDescent="0.35">
      <c r="A426" s="160" t="s">
        <v>352</v>
      </c>
      <c r="B426" s="334" t="s">
        <v>1273</v>
      </c>
      <c r="C426" s="34" t="s">
        <v>405</v>
      </c>
      <c r="D426" s="211">
        <v>2020</v>
      </c>
      <c r="E426" s="212">
        <v>2022</v>
      </c>
      <c r="F426" s="64">
        <v>2349400</v>
      </c>
      <c r="G426" s="66">
        <v>860000</v>
      </c>
      <c r="H426" s="65">
        <v>0</v>
      </c>
      <c r="I426" s="65">
        <v>0</v>
      </c>
      <c r="J426" s="65">
        <v>0</v>
      </c>
      <c r="K426" s="65">
        <v>0</v>
      </c>
      <c r="L426" s="65">
        <v>0</v>
      </c>
      <c r="M426" s="65">
        <v>0</v>
      </c>
      <c r="N426" s="65">
        <v>0</v>
      </c>
      <c r="O426" s="65">
        <v>0</v>
      </c>
      <c r="P426" s="65">
        <v>0</v>
      </c>
      <c r="Q426" s="65">
        <v>0</v>
      </c>
      <c r="R426" s="215"/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324"/>
      <c r="AD426" s="64">
        <v>860000</v>
      </c>
      <c r="AE426" s="137"/>
    </row>
    <row r="427" spans="1:31" s="306" customFormat="1" ht="54.75" x14ac:dyDescent="0.35">
      <c r="A427" s="160" t="s">
        <v>353</v>
      </c>
      <c r="B427" s="334" t="s">
        <v>815</v>
      </c>
      <c r="C427" s="34" t="s">
        <v>405</v>
      </c>
      <c r="D427" s="211">
        <v>2020</v>
      </c>
      <c r="E427" s="212">
        <v>2023</v>
      </c>
      <c r="F427" s="64">
        <v>1368365</v>
      </c>
      <c r="G427" s="66">
        <v>43600</v>
      </c>
      <c r="H427" s="65">
        <v>300000</v>
      </c>
      <c r="I427" s="65">
        <v>0</v>
      </c>
      <c r="J427" s="65">
        <v>0</v>
      </c>
      <c r="K427" s="65">
        <v>0</v>
      </c>
      <c r="L427" s="65">
        <v>0</v>
      </c>
      <c r="M427" s="65">
        <v>0</v>
      </c>
      <c r="N427" s="65">
        <v>0</v>
      </c>
      <c r="O427" s="65">
        <v>0</v>
      </c>
      <c r="P427" s="65">
        <v>0</v>
      </c>
      <c r="Q427" s="65">
        <v>0</v>
      </c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324"/>
      <c r="AD427" s="64">
        <v>343600</v>
      </c>
      <c r="AE427" s="137"/>
    </row>
    <row r="428" spans="1:31" s="306" customFormat="1" ht="54.75" x14ac:dyDescent="0.35">
      <c r="A428" s="160" t="s">
        <v>354</v>
      </c>
      <c r="B428" s="334" t="s">
        <v>801</v>
      </c>
      <c r="C428" s="34" t="s">
        <v>405</v>
      </c>
      <c r="D428" s="211">
        <v>2021</v>
      </c>
      <c r="E428" s="212">
        <v>2022</v>
      </c>
      <c r="F428" s="64">
        <v>397782</v>
      </c>
      <c r="G428" s="66">
        <v>147782</v>
      </c>
      <c r="H428" s="65">
        <v>0</v>
      </c>
      <c r="I428" s="65">
        <v>0</v>
      </c>
      <c r="J428" s="65">
        <v>0</v>
      </c>
      <c r="K428" s="65">
        <v>0</v>
      </c>
      <c r="L428" s="65">
        <v>0</v>
      </c>
      <c r="M428" s="65">
        <v>0</v>
      </c>
      <c r="N428" s="65">
        <v>0</v>
      </c>
      <c r="O428" s="65">
        <v>0</v>
      </c>
      <c r="P428" s="65">
        <v>0</v>
      </c>
      <c r="Q428" s="65">
        <v>0</v>
      </c>
      <c r="R428" s="215"/>
      <c r="S428" s="215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324"/>
      <c r="AD428" s="64">
        <v>5300</v>
      </c>
      <c r="AE428" s="137"/>
    </row>
    <row r="429" spans="1:31" s="306" customFormat="1" ht="54.75" x14ac:dyDescent="0.35">
      <c r="A429" s="160" t="s">
        <v>355</v>
      </c>
      <c r="B429" s="334" t="s">
        <v>802</v>
      </c>
      <c r="C429" s="34" t="s">
        <v>405</v>
      </c>
      <c r="D429" s="211">
        <v>2021</v>
      </c>
      <c r="E429" s="212">
        <v>2022</v>
      </c>
      <c r="F429" s="64">
        <v>1486779</v>
      </c>
      <c r="G429" s="66">
        <v>624502</v>
      </c>
      <c r="H429" s="65">
        <v>0</v>
      </c>
      <c r="I429" s="65">
        <v>0</v>
      </c>
      <c r="J429" s="65">
        <v>0</v>
      </c>
      <c r="K429" s="65">
        <v>0</v>
      </c>
      <c r="L429" s="65">
        <v>0</v>
      </c>
      <c r="M429" s="65">
        <v>0</v>
      </c>
      <c r="N429" s="65">
        <v>0</v>
      </c>
      <c r="O429" s="65">
        <v>0</v>
      </c>
      <c r="P429" s="65">
        <v>0</v>
      </c>
      <c r="Q429" s="65">
        <v>0</v>
      </c>
      <c r="R429" s="215"/>
      <c r="S429" s="215"/>
      <c r="T429" s="215"/>
      <c r="U429" s="215"/>
      <c r="V429" s="215"/>
      <c r="W429" s="215"/>
      <c r="X429" s="215"/>
      <c r="Y429" s="215"/>
      <c r="Z429" s="215"/>
      <c r="AA429" s="215"/>
      <c r="AB429" s="215"/>
      <c r="AC429" s="324"/>
      <c r="AD429" s="64">
        <v>173225</v>
      </c>
      <c r="AE429" s="137"/>
    </row>
    <row r="430" spans="1:31" s="306" customFormat="1" ht="54.75" x14ac:dyDescent="0.35">
      <c r="A430" s="160" t="s">
        <v>356</v>
      </c>
      <c r="B430" s="334" t="s">
        <v>803</v>
      </c>
      <c r="C430" s="34" t="s">
        <v>405</v>
      </c>
      <c r="D430" s="211">
        <v>2021</v>
      </c>
      <c r="E430" s="212">
        <v>2022</v>
      </c>
      <c r="F430" s="64">
        <v>3028500</v>
      </c>
      <c r="G430" s="66">
        <v>3000000</v>
      </c>
      <c r="H430" s="65">
        <v>0</v>
      </c>
      <c r="I430" s="65">
        <v>0</v>
      </c>
      <c r="J430" s="65">
        <v>0</v>
      </c>
      <c r="K430" s="65">
        <v>0</v>
      </c>
      <c r="L430" s="65">
        <v>0</v>
      </c>
      <c r="M430" s="65">
        <v>0</v>
      </c>
      <c r="N430" s="65">
        <v>0</v>
      </c>
      <c r="O430" s="65">
        <v>0</v>
      </c>
      <c r="P430" s="65">
        <v>0</v>
      </c>
      <c r="Q430" s="65">
        <v>0</v>
      </c>
      <c r="R430" s="215"/>
      <c r="S430" s="215"/>
      <c r="T430" s="215"/>
      <c r="U430" s="215"/>
      <c r="V430" s="215"/>
      <c r="W430" s="215"/>
      <c r="X430" s="215"/>
      <c r="Y430" s="215"/>
      <c r="Z430" s="215"/>
      <c r="AA430" s="215"/>
      <c r="AB430" s="215"/>
      <c r="AC430" s="324"/>
      <c r="AD430" s="64">
        <v>3000000</v>
      </c>
      <c r="AE430" s="137"/>
    </row>
    <row r="431" spans="1:31" s="306" customFormat="1" ht="70.5" x14ac:dyDescent="0.35">
      <c r="A431" s="160" t="s">
        <v>357</v>
      </c>
      <c r="B431" s="337" t="s">
        <v>804</v>
      </c>
      <c r="C431" s="217" t="s">
        <v>405</v>
      </c>
      <c r="D431" s="211">
        <v>2019</v>
      </c>
      <c r="E431" s="212">
        <v>2023</v>
      </c>
      <c r="F431" s="64">
        <v>2813602</v>
      </c>
      <c r="G431" s="66">
        <v>932000</v>
      </c>
      <c r="H431" s="65">
        <v>71000</v>
      </c>
      <c r="I431" s="65">
        <v>0</v>
      </c>
      <c r="J431" s="65">
        <v>0</v>
      </c>
      <c r="K431" s="65">
        <v>0</v>
      </c>
      <c r="L431" s="65">
        <v>0</v>
      </c>
      <c r="M431" s="65">
        <v>0</v>
      </c>
      <c r="N431" s="65">
        <v>0</v>
      </c>
      <c r="O431" s="65">
        <v>0</v>
      </c>
      <c r="P431" s="65">
        <v>0</v>
      </c>
      <c r="Q431" s="65">
        <v>0</v>
      </c>
      <c r="R431" s="215"/>
      <c r="S431" s="215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324"/>
      <c r="AD431" s="64">
        <v>149882</v>
      </c>
      <c r="AE431" s="137"/>
    </row>
    <row r="432" spans="1:31" s="306" customFormat="1" ht="74.25" x14ac:dyDescent="0.35">
      <c r="A432" s="160" t="s">
        <v>358</v>
      </c>
      <c r="B432" s="337" t="s">
        <v>805</v>
      </c>
      <c r="C432" s="217" t="s">
        <v>388</v>
      </c>
      <c r="D432" s="211">
        <v>2020</v>
      </c>
      <c r="E432" s="212">
        <v>2022</v>
      </c>
      <c r="F432" s="64">
        <v>27832504</v>
      </c>
      <c r="G432" s="66">
        <v>8194804</v>
      </c>
      <c r="H432" s="65">
        <v>0</v>
      </c>
      <c r="I432" s="65">
        <v>0</v>
      </c>
      <c r="J432" s="65">
        <v>0</v>
      </c>
      <c r="K432" s="65">
        <v>0</v>
      </c>
      <c r="L432" s="65">
        <v>0</v>
      </c>
      <c r="M432" s="65">
        <v>0</v>
      </c>
      <c r="N432" s="65">
        <v>0</v>
      </c>
      <c r="O432" s="65">
        <v>0</v>
      </c>
      <c r="P432" s="65">
        <v>0</v>
      </c>
      <c r="Q432" s="65">
        <v>0</v>
      </c>
      <c r="R432" s="215"/>
      <c r="S432" s="215"/>
      <c r="T432" s="215"/>
      <c r="U432" s="215"/>
      <c r="V432" s="215"/>
      <c r="W432" s="215"/>
      <c r="X432" s="215"/>
      <c r="Y432" s="215"/>
      <c r="Z432" s="215"/>
      <c r="AA432" s="215"/>
      <c r="AB432" s="215"/>
      <c r="AC432" s="324"/>
      <c r="AD432" s="64">
        <v>8194804</v>
      </c>
      <c r="AE432" s="137"/>
    </row>
    <row r="433" spans="1:31" s="306" customFormat="1" ht="90" x14ac:dyDescent="0.35">
      <c r="A433" s="160" t="s">
        <v>359</v>
      </c>
      <c r="B433" s="334" t="s">
        <v>986</v>
      </c>
      <c r="C433" s="34" t="s">
        <v>555</v>
      </c>
      <c r="D433" s="211">
        <v>2021</v>
      </c>
      <c r="E433" s="212">
        <v>2022</v>
      </c>
      <c r="F433" s="64">
        <v>144400</v>
      </c>
      <c r="G433" s="66">
        <v>49400</v>
      </c>
      <c r="H433" s="65">
        <v>0</v>
      </c>
      <c r="I433" s="65">
        <v>0</v>
      </c>
      <c r="J433" s="65">
        <v>0</v>
      </c>
      <c r="K433" s="65">
        <v>0</v>
      </c>
      <c r="L433" s="65">
        <v>0</v>
      </c>
      <c r="M433" s="65">
        <v>0</v>
      </c>
      <c r="N433" s="65">
        <v>0</v>
      </c>
      <c r="O433" s="65">
        <v>0</v>
      </c>
      <c r="P433" s="65">
        <v>0</v>
      </c>
      <c r="Q433" s="65">
        <v>0</v>
      </c>
      <c r="R433" s="215"/>
      <c r="S433" s="215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324"/>
      <c r="AD433" s="64">
        <v>0</v>
      </c>
      <c r="AE433" s="137"/>
    </row>
    <row r="434" spans="1:31" s="306" customFormat="1" ht="54.75" x14ac:dyDescent="0.35">
      <c r="A434" s="160" t="s">
        <v>360</v>
      </c>
      <c r="B434" s="334" t="s">
        <v>987</v>
      </c>
      <c r="C434" s="34" t="s">
        <v>118</v>
      </c>
      <c r="D434" s="211">
        <v>2020</v>
      </c>
      <c r="E434" s="212">
        <v>2022</v>
      </c>
      <c r="F434" s="64">
        <v>8537932</v>
      </c>
      <c r="G434" s="66">
        <v>4300000</v>
      </c>
      <c r="H434" s="65">
        <v>0</v>
      </c>
      <c r="I434" s="65">
        <v>0</v>
      </c>
      <c r="J434" s="65">
        <v>0</v>
      </c>
      <c r="K434" s="65">
        <v>0</v>
      </c>
      <c r="L434" s="65">
        <v>0</v>
      </c>
      <c r="M434" s="65">
        <v>0</v>
      </c>
      <c r="N434" s="65">
        <v>0</v>
      </c>
      <c r="O434" s="65">
        <v>0</v>
      </c>
      <c r="P434" s="65">
        <v>0</v>
      </c>
      <c r="Q434" s="65">
        <v>0</v>
      </c>
      <c r="R434" s="215"/>
      <c r="S434" s="215"/>
      <c r="T434" s="215"/>
      <c r="U434" s="215"/>
      <c r="V434" s="215"/>
      <c r="W434" s="215"/>
      <c r="X434" s="215"/>
      <c r="Y434" s="215"/>
      <c r="Z434" s="215"/>
      <c r="AA434" s="215"/>
      <c r="AB434" s="215"/>
      <c r="AC434" s="324"/>
      <c r="AD434" s="64">
        <v>4158526</v>
      </c>
      <c r="AE434" s="137"/>
    </row>
    <row r="435" spans="1:31" s="306" customFormat="1" ht="74.25" x14ac:dyDescent="0.35">
      <c r="A435" s="160" t="s">
        <v>361</v>
      </c>
      <c r="B435" s="337" t="s">
        <v>818</v>
      </c>
      <c r="C435" s="34" t="s">
        <v>817</v>
      </c>
      <c r="D435" s="211">
        <v>2021</v>
      </c>
      <c r="E435" s="212">
        <v>2022</v>
      </c>
      <c r="F435" s="64">
        <v>150000</v>
      </c>
      <c r="G435" s="66">
        <v>150000</v>
      </c>
      <c r="H435" s="65">
        <v>0</v>
      </c>
      <c r="I435" s="65">
        <v>0</v>
      </c>
      <c r="J435" s="65">
        <v>0</v>
      </c>
      <c r="K435" s="65">
        <v>0</v>
      </c>
      <c r="L435" s="65">
        <v>0</v>
      </c>
      <c r="M435" s="65">
        <v>0</v>
      </c>
      <c r="N435" s="65">
        <v>0</v>
      </c>
      <c r="O435" s="65">
        <v>0</v>
      </c>
      <c r="P435" s="65">
        <v>0</v>
      </c>
      <c r="Q435" s="65">
        <v>0</v>
      </c>
      <c r="R435" s="215"/>
      <c r="S435" s="215"/>
      <c r="T435" s="215"/>
      <c r="U435" s="215"/>
      <c r="V435" s="215"/>
      <c r="W435" s="215"/>
      <c r="X435" s="215"/>
      <c r="Y435" s="215"/>
      <c r="Z435" s="215"/>
      <c r="AA435" s="215"/>
      <c r="AB435" s="215"/>
      <c r="AC435" s="324"/>
      <c r="AD435" s="64">
        <v>150000</v>
      </c>
      <c r="AE435" s="137"/>
    </row>
    <row r="436" spans="1:31" s="306" customFormat="1" ht="54.75" x14ac:dyDescent="0.35">
      <c r="A436" s="160" t="s">
        <v>362</v>
      </c>
      <c r="B436" s="334" t="s">
        <v>806</v>
      </c>
      <c r="C436" s="34" t="s">
        <v>377</v>
      </c>
      <c r="D436" s="211">
        <v>2020</v>
      </c>
      <c r="E436" s="212">
        <v>2023</v>
      </c>
      <c r="F436" s="64">
        <v>1354000</v>
      </c>
      <c r="G436" s="66">
        <v>0</v>
      </c>
      <c r="H436" s="65">
        <v>1354000</v>
      </c>
      <c r="I436" s="65">
        <v>0</v>
      </c>
      <c r="J436" s="65">
        <v>0</v>
      </c>
      <c r="K436" s="65">
        <v>0</v>
      </c>
      <c r="L436" s="65">
        <v>0</v>
      </c>
      <c r="M436" s="65">
        <v>0</v>
      </c>
      <c r="N436" s="65">
        <v>0</v>
      </c>
      <c r="O436" s="65">
        <v>0</v>
      </c>
      <c r="P436" s="65">
        <v>0</v>
      </c>
      <c r="Q436" s="65">
        <v>0</v>
      </c>
      <c r="R436" s="215"/>
      <c r="S436" s="215"/>
      <c r="T436" s="215"/>
      <c r="U436" s="215"/>
      <c r="V436" s="215"/>
      <c r="W436" s="215"/>
      <c r="X436" s="215"/>
      <c r="Y436" s="215"/>
      <c r="Z436" s="215"/>
      <c r="AA436" s="215"/>
      <c r="AB436" s="215"/>
      <c r="AC436" s="324"/>
      <c r="AD436" s="64">
        <v>1354000</v>
      </c>
      <c r="AE436" s="137"/>
    </row>
    <row r="437" spans="1:31" s="306" customFormat="1" ht="54.75" x14ac:dyDescent="0.35">
      <c r="A437" s="160" t="s">
        <v>363</v>
      </c>
      <c r="B437" s="337" t="s">
        <v>807</v>
      </c>
      <c r="C437" s="34" t="s">
        <v>377</v>
      </c>
      <c r="D437" s="211">
        <v>2020</v>
      </c>
      <c r="E437" s="212">
        <v>2026</v>
      </c>
      <c r="F437" s="64">
        <v>48759994</v>
      </c>
      <c r="G437" s="66">
        <v>100000</v>
      </c>
      <c r="H437" s="65">
        <v>10646000</v>
      </c>
      <c r="I437" s="65">
        <v>7500000</v>
      </c>
      <c r="J437" s="65">
        <v>25405000</v>
      </c>
      <c r="K437" s="65">
        <v>4839000</v>
      </c>
      <c r="L437" s="65">
        <v>0</v>
      </c>
      <c r="M437" s="65">
        <v>0</v>
      </c>
      <c r="N437" s="65">
        <v>0</v>
      </c>
      <c r="O437" s="65">
        <v>0</v>
      </c>
      <c r="P437" s="65">
        <v>0</v>
      </c>
      <c r="Q437" s="65">
        <v>0</v>
      </c>
      <c r="R437" s="215"/>
      <c r="S437" s="215"/>
      <c r="T437" s="215"/>
      <c r="U437" s="215"/>
      <c r="V437" s="215"/>
      <c r="W437" s="215"/>
      <c r="X437" s="215"/>
      <c r="Y437" s="215"/>
      <c r="Z437" s="215"/>
      <c r="AA437" s="215"/>
      <c r="AB437" s="215"/>
      <c r="AC437" s="324"/>
      <c r="AD437" s="64">
        <v>48490000</v>
      </c>
      <c r="AE437" s="137"/>
    </row>
    <row r="438" spans="1:31" s="306" customFormat="1" ht="74.25" x14ac:dyDescent="0.35">
      <c r="A438" s="160" t="s">
        <v>364</v>
      </c>
      <c r="B438" s="337" t="s">
        <v>808</v>
      </c>
      <c r="C438" s="217" t="s">
        <v>117</v>
      </c>
      <c r="D438" s="211">
        <v>2020</v>
      </c>
      <c r="E438" s="212">
        <v>2022</v>
      </c>
      <c r="F438" s="64">
        <v>462000</v>
      </c>
      <c r="G438" s="66">
        <v>351300</v>
      </c>
      <c r="H438" s="65">
        <v>0</v>
      </c>
      <c r="I438" s="65">
        <v>0</v>
      </c>
      <c r="J438" s="65">
        <v>0</v>
      </c>
      <c r="K438" s="65">
        <v>0</v>
      </c>
      <c r="L438" s="65">
        <v>0</v>
      </c>
      <c r="M438" s="65">
        <v>0</v>
      </c>
      <c r="N438" s="65">
        <v>0</v>
      </c>
      <c r="O438" s="65">
        <v>0</v>
      </c>
      <c r="P438" s="65">
        <v>0</v>
      </c>
      <c r="Q438" s="65">
        <v>0</v>
      </c>
      <c r="R438" s="215"/>
      <c r="S438" s="215"/>
      <c r="T438" s="215"/>
      <c r="U438" s="215"/>
      <c r="V438" s="215"/>
      <c r="W438" s="215"/>
      <c r="X438" s="215"/>
      <c r="Y438" s="215"/>
      <c r="Z438" s="215"/>
      <c r="AA438" s="215"/>
      <c r="AB438" s="215"/>
      <c r="AC438" s="324"/>
      <c r="AD438" s="64">
        <v>351300</v>
      </c>
      <c r="AE438" s="137"/>
    </row>
    <row r="439" spans="1:31" s="306" customFormat="1" ht="54.75" x14ac:dyDescent="0.35">
      <c r="A439" s="160" t="s">
        <v>365</v>
      </c>
      <c r="B439" s="337" t="s">
        <v>809</v>
      </c>
      <c r="C439" s="217" t="s">
        <v>117</v>
      </c>
      <c r="D439" s="211">
        <v>2020</v>
      </c>
      <c r="E439" s="212">
        <v>2023</v>
      </c>
      <c r="F439" s="64">
        <v>18015361</v>
      </c>
      <c r="G439" s="66">
        <v>7000000</v>
      </c>
      <c r="H439" s="65">
        <v>8000000</v>
      </c>
      <c r="I439" s="65">
        <v>0</v>
      </c>
      <c r="J439" s="65">
        <v>0</v>
      </c>
      <c r="K439" s="65">
        <v>0</v>
      </c>
      <c r="L439" s="65">
        <v>0</v>
      </c>
      <c r="M439" s="65">
        <v>0</v>
      </c>
      <c r="N439" s="65">
        <v>0</v>
      </c>
      <c r="O439" s="65">
        <v>0</v>
      </c>
      <c r="P439" s="65">
        <v>0</v>
      </c>
      <c r="Q439" s="65">
        <v>0</v>
      </c>
      <c r="R439" s="215"/>
      <c r="S439" s="215"/>
      <c r="T439" s="215"/>
      <c r="U439" s="215"/>
      <c r="V439" s="215"/>
      <c r="W439" s="215"/>
      <c r="X439" s="215"/>
      <c r="Y439" s="215"/>
      <c r="Z439" s="215"/>
      <c r="AA439" s="215"/>
      <c r="AB439" s="215"/>
      <c r="AC439" s="324"/>
      <c r="AD439" s="64">
        <v>367980</v>
      </c>
      <c r="AE439" s="137"/>
    </row>
    <row r="440" spans="1:31" s="306" customFormat="1" ht="54.75" x14ac:dyDescent="0.35">
      <c r="A440" s="160" t="s">
        <v>366</v>
      </c>
      <c r="B440" s="210" t="s">
        <v>810</v>
      </c>
      <c r="C440" s="217" t="s">
        <v>117</v>
      </c>
      <c r="D440" s="339">
        <v>2020</v>
      </c>
      <c r="E440" s="340">
        <v>2024</v>
      </c>
      <c r="F440" s="63">
        <v>20053635</v>
      </c>
      <c r="G440" s="69">
        <v>3400000</v>
      </c>
      <c r="H440" s="68">
        <v>2000000</v>
      </c>
      <c r="I440" s="68">
        <v>14500000</v>
      </c>
      <c r="J440" s="68">
        <v>0</v>
      </c>
      <c r="K440" s="68">
        <v>0</v>
      </c>
      <c r="L440" s="68">
        <v>0</v>
      </c>
      <c r="M440" s="68">
        <v>0</v>
      </c>
      <c r="N440" s="68">
        <v>0</v>
      </c>
      <c r="O440" s="68">
        <v>0</v>
      </c>
      <c r="P440" s="68">
        <v>0</v>
      </c>
      <c r="Q440" s="68">
        <v>0</v>
      </c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324"/>
      <c r="AD440" s="64">
        <v>19900000</v>
      </c>
      <c r="AE440" s="137"/>
    </row>
    <row r="441" spans="1:31" s="306" customFormat="1" ht="74.25" x14ac:dyDescent="0.35">
      <c r="A441" s="160" t="s">
        <v>490</v>
      </c>
      <c r="B441" s="210" t="s">
        <v>816</v>
      </c>
      <c r="C441" s="217" t="s">
        <v>117</v>
      </c>
      <c r="D441" s="339">
        <v>2020</v>
      </c>
      <c r="E441" s="340">
        <v>2025</v>
      </c>
      <c r="F441" s="63">
        <v>36553348</v>
      </c>
      <c r="G441" s="69">
        <v>3500000</v>
      </c>
      <c r="H441" s="68">
        <v>900000</v>
      </c>
      <c r="I441" s="68">
        <v>1000000</v>
      </c>
      <c r="J441" s="68">
        <v>31000000</v>
      </c>
      <c r="K441" s="68">
        <v>0</v>
      </c>
      <c r="L441" s="68">
        <v>0</v>
      </c>
      <c r="M441" s="68">
        <v>0</v>
      </c>
      <c r="N441" s="68">
        <v>0</v>
      </c>
      <c r="O441" s="68">
        <v>0</v>
      </c>
      <c r="P441" s="68">
        <v>0</v>
      </c>
      <c r="Q441" s="68">
        <v>0</v>
      </c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324"/>
      <c r="AD441" s="64">
        <v>36400000</v>
      </c>
      <c r="AE441" s="137"/>
    </row>
    <row r="442" spans="1:31" s="306" customFormat="1" ht="54.75" x14ac:dyDescent="0.35">
      <c r="A442" s="160" t="s">
        <v>491</v>
      </c>
      <c r="B442" s="334" t="s">
        <v>811</v>
      </c>
      <c r="C442" s="34" t="s">
        <v>647</v>
      </c>
      <c r="D442" s="211">
        <v>2021</v>
      </c>
      <c r="E442" s="212">
        <v>2022</v>
      </c>
      <c r="F442" s="64">
        <v>44689</v>
      </c>
      <c r="G442" s="66">
        <v>0</v>
      </c>
      <c r="H442" s="65">
        <v>0</v>
      </c>
      <c r="I442" s="65">
        <v>0</v>
      </c>
      <c r="J442" s="65">
        <v>0</v>
      </c>
      <c r="K442" s="65">
        <v>0</v>
      </c>
      <c r="L442" s="65">
        <v>0</v>
      </c>
      <c r="M442" s="65">
        <v>0</v>
      </c>
      <c r="N442" s="65">
        <v>0</v>
      </c>
      <c r="O442" s="65">
        <v>0</v>
      </c>
      <c r="P442" s="65">
        <v>0</v>
      </c>
      <c r="Q442" s="65">
        <v>0</v>
      </c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324"/>
      <c r="AD442" s="64">
        <v>0</v>
      </c>
      <c r="AE442" s="137"/>
    </row>
    <row r="443" spans="1:31" s="239" customFormat="1" ht="54.75" x14ac:dyDescent="0.35">
      <c r="A443" s="160" t="s">
        <v>492</v>
      </c>
      <c r="B443" s="210" t="s">
        <v>821</v>
      </c>
      <c r="C443" s="217" t="s">
        <v>409</v>
      </c>
      <c r="D443" s="211">
        <v>2016</v>
      </c>
      <c r="E443" s="212">
        <v>2022</v>
      </c>
      <c r="F443" s="63">
        <v>6470301</v>
      </c>
      <c r="G443" s="69">
        <v>100410</v>
      </c>
      <c r="H443" s="68">
        <v>0</v>
      </c>
      <c r="I443" s="68">
        <v>0</v>
      </c>
      <c r="J443" s="68">
        <v>0</v>
      </c>
      <c r="K443" s="68">
        <v>0</v>
      </c>
      <c r="L443" s="68">
        <v>0</v>
      </c>
      <c r="M443" s="68">
        <v>0</v>
      </c>
      <c r="N443" s="68">
        <v>0</v>
      </c>
      <c r="O443" s="68">
        <v>0</v>
      </c>
      <c r="P443" s="68">
        <v>0</v>
      </c>
      <c r="Q443" s="68">
        <v>0</v>
      </c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324"/>
      <c r="AD443" s="64">
        <v>100410</v>
      </c>
      <c r="AE443" s="235"/>
    </row>
    <row r="444" spans="1:31" s="239" customFormat="1" ht="74.25" x14ac:dyDescent="0.35">
      <c r="A444" s="160" t="s">
        <v>493</v>
      </c>
      <c r="B444" s="210" t="s">
        <v>867</v>
      </c>
      <c r="C444" s="217" t="s">
        <v>409</v>
      </c>
      <c r="D444" s="211">
        <v>2018</v>
      </c>
      <c r="E444" s="212">
        <v>2024</v>
      </c>
      <c r="F444" s="63">
        <v>2545499</v>
      </c>
      <c r="G444" s="69">
        <v>0</v>
      </c>
      <c r="H444" s="68">
        <v>0</v>
      </c>
      <c r="I444" s="68">
        <v>2400000</v>
      </c>
      <c r="J444" s="68">
        <v>0</v>
      </c>
      <c r="K444" s="68">
        <v>0</v>
      </c>
      <c r="L444" s="68">
        <v>0</v>
      </c>
      <c r="M444" s="68">
        <v>0</v>
      </c>
      <c r="N444" s="68">
        <v>0</v>
      </c>
      <c r="O444" s="68">
        <v>0</v>
      </c>
      <c r="P444" s="68">
        <v>0</v>
      </c>
      <c r="Q444" s="68">
        <v>0</v>
      </c>
      <c r="R444" s="215"/>
      <c r="S444" s="215"/>
      <c r="T444" s="215"/>
      <c r="U444" s="215"/>
      <c r="V444" s="215"/>
      <c r="W444" s="215"/>
      <c r="X444" s="215"/>
      <c r="Y444" s="215"/>
      <c r="Z444" s="215"/>
      <c r="AA444" s="215"/>
      <c r="AB444" s="215"/>
      <c r="AC444" s="324"/>
      <c r="AD444" s="64">
        <v>2400000</v>
      </c>
      <c r="AE444" s="235"/>
    </row>
    <row r="445" spans="1:31" s="239" customFormat="1" ht="54.75" x14ac:dyDescent="0.35">
      <c r="A445" s="160" t="s">
        <v>494</v>
      </c>
      <c r="B445" s="210" t="s">
        <v>822</v>
      </c>
      <c r="C445" s="217" t="s">
        <v>409</v>
      </c>
      <c r="D445" s="211">
        <v>2021</v>
      </c>
      <c r="E445" s="212">
        <v>2026</v>
      </c>
      <c r="F445" s="63">
        <v>4086100</v>
      </c>
      <c r="G445" s="69">
        <v>86100</v>
      </c>
      <c r="H445" s="68">
        <v>0</v>
      </c>
      <c r="I445" s="68">
        <v>0</v>
      </c>
      <c r="J445" s="68">
        <v>0</v>
      </c>
      <c r="K445" s="68">
        <v>4000000</v>
      </c>
      <c r="L445" s="68">
        <v>0</v>
      </c>
      <c r="M445" s="68">
        <v>0</v>
      </c>
      <c r="N445" s="68">
        <v>0</v>
      </c>
      <c r="O445" s="68">
        <v>0</v>
      </c>
      <c r="P445" s="68">
        <v>0</v>
      </c>
      <c r="Q445" s="68">
        <v>0</v>
      </c>
      <c r="R445" s="215"/>
      <c r="S445" s="215"/>
      <c r="T445" s="215"/>
      <c r="U445" s="215"/>
      <c r="V445" s="215"/>
      <c r="W445" s="215"/>
      <c r="X445" s="215"/>
      <c r="Y445" s="215"/>
      <c r="Z445" s="215"/>
      <c r="AA445" s="215"/>
      <c r="AB445" s="215"/>
      <c r="AC445" s="324"/>
      <c r="AD445" s="64">
        <v>4000000</v>
      </c>
      <c r="AE445" s="235"/>
    </row>
    <row r="446" spans="1:31" s="239" customFormat="1" ht="54.75" x14ac:dyDescent="0.35">
      <c r="A446" s="160" t="s">
        <v>495</v>
      </c>
      <c r="B446" s="210" t="s">
        <v>823</v>
      </c>
      <c r="C446" s="217" t="s">
        <v>409</v>
      </c>
      <c r="D446" s="211">
        <v>2021</v>
      </c>
      <c r="E446" s="212">
        <v>2025</v>
      </c>
      <c r="F446" s="63">
        <v>3194340</v>
      </c>
      <c r="G446" s="69">
        <v>194340</v>
      </c>
      <c r="H446" s="68">
        <v>0</v>
      </c>
      <c r="I446" s="68">
        <v>1000000</v>
      </c>
      <c r="J446" s="68">
        <v>2000000</v>
      </c>
      <c r="K446" s="68">
        <v>0</v>
      </c>
      <c r="L446" s="68">
        <v>0</v>
      </c>
      <c r="M446" s="68">
        <v>0</v>
      </c>
      <c r="N446" s="68">
        <v>0</v>
      </c>
      <c r="O446" s="68">
        <v>0</v>
      </c>
      <c r="P446" s="68">
        <v>0</v>
      </c>
      <c r="Q446" s="68">
        <v>0</v>
      </c>
      <c r="R446" s="215"/>
      <c r="S446" s="215"/>
      <c r="T446" s="215"/>
      <c r="U446" s="215"/>
      <c r="V446" s="215"/>
      <c r="W446" s="215"/>
      <c r="X446" s="215"/>
      <c r="Y446" s="215"/>
      <c r="Z446" s="215"/>
      <c r="AA446" s="215"/>
      <c r="AB446" s="215"/>
      <c r="AC446" s="324"/>
      <c r="AD446" s="64">
        <v>3000000</v>
      </c>
      <c r="AE446" s="235"/>
    </row>
    <row r="447" spans="1:31" s="239" customFormat="1" ht="74.25" x14ac:dyDescent="0.35">
      <c r="A447" s="160" t="s">
        <v>496</v>
      </c>
      <c r="B447" s="210" t="s">
        <v>824</v>
      </c>
      <c r="C447" s="217" t="s">
        <v>409</v>
      </c>
      <c r="D447" s="211">
        <v>2021</v>
      </c>
      <c r="E447" s="212">
        <v>2024</v>
      </c>
      <c r="F447" s="63">
        <v>1898769</v>
      </c>
      <c r="G447" s="69">
        <v>98769</v>
      </c>
      <c r="H447" s="68">
        <v>0</v>
      </c>
      <c r="I447" s="68">
        <v>1800000</v>
      </c>
      <c r="J447" s="68">
        <v>0</v>
      </c>
      <c r="K447" s="68">
        <v>0</v>
      </c>
      <c r="L447" s="68">
        <v>0</v>
      </c>
      <c r="M447" s="68">
        <v>0</v>
      </c>
      <c r="N447" s="68">
        <v>0</v>
      </c>
      <c r="O447" s="68">
        <v>0</v>
      </c>
      <c r="P447" s="68">
        <v>0</v>
      </c>
      <c r="Q447" s="68">
        <v>0</v>
      </c>
      <c r="R447" s="215"/>
      <c r="S447" s="215"/>
      <c r="T447" s="215"/>
      <c r="U447" s="215"/>
      <c r="V447" s="215"/>
      <c r="W447" s="215"/>
      <c r="X447" s="215"/>
      <c r="Y447" s="215"/>
      <c r="Z447" s="215"/>
      <c r="AA447" s="215"/>
      <c r="AB447" s="215"/>
      <c r="AC447" s="324"/>
      <c r="AD447" s="64">
        <v>1790000</v>
      </c>
      <c r="AE447" s="235"/>
    </row>
    <row r="448" spans="1:31" s="239" customFormat="1" ht="54.75" x14ac:dyDescent="0.35">
      <c r="A448" s="160" t="s">
        <v>497</v>
      </c>
      <c r="B448" s="210" t="s">
        <v>825</v>
      </c>
      <c r="C448" s="217" t="s">
        <v>409</v>
      </c>
      <c r="D448" s="211">
        <v>2021</v>
      </c>
      <c r="E448" s="212">
        <v>2026</v>
      </c>
      <c r="F448" s="63">
        <v>4092600</v>
      </c>
      <c r="G448" s="69">
        <v>92600</v>
      </c>
      <c r="H448" s="68">
        <v>0</v>
      </c>
      <c r="I448" s="68">
        <v>0</v>
      </c>
      <c r="J448" s="68">
        <v>0</v>
      </c>
      <c r="K448" s="68">
        <v>4000000</v>
      </c>
      <c r="L448" s="68">
        <v>0</v>
      </c>
      <c r="M448" s="68">
        <v>0</v>
      </c>
      <c r="N448" s="68">
        <v>0</v>
      </c>
      <c r="O448" s="68">
        <v>0</v>
      </c>
      <c r="P448" s="68">
        <v>0</v>
      </c>
      <c r="Q448" s="68">
        <v>0</v>
      </c>
      <c r="R448" s="215"/>
      <c r="S448" s="215"/>
      <c r="T448" s="215"/>
      <c r="U448" s="215"/>
      <c r="V448" s="215"/>
      <c r="W448" s="215"/>
      <c r="X448" s="215"/>
      <c r="Y448" s="215"/>
      <c r="Z448" s="215"/>
      <c r="AA448" s="215"/>
      <c r="AB448" s="215"/>
      <c r="AC448" s="324"/>
      <c r="AD448" s="64">
        <v>4000000</v>
      </c>
      <c r="AE448" s="235"/>
    </row>
    <row r="449" spans="1:31" s="239" customFormat="1" ht="74.25" x14ac:dyDescent="0.35">
      <c r="A449" s="160" t="s">
        <v>498</v>
      </c>
      <c r="B449" s="210" t="s">
        <v>826</v>
      </c>
      <c r="C449" s="217" t="s">
        <v>409</v>
      </c>
      <c r="D449" s="211">
        <v>2021</v>
      </c>
      <c r="E449" s="212">
        <v>2024</v>
      </c>
      <c r="F449" s="63">
        <v>578000</v>
      </c>
      <c r="G449" s="69">
        <v>28000</v>
      </c>
      <c r="H449" s="68">
        <v>0</v>
      </c>
      <c r="I449" s="68">
        <v>550000</v>
      </c>
      <c r="J449" s="68">
        <v>0</v>
      </c>
      <c r="K449" s="68">
        <v>0</v>
      </c>
      <c r="L449" s="68">
        <v>0</v>
      </c>
      <c r="M449" s="68">
        <v>0</v>
      </c>
      <c r="N449" s="68">
        <v>0</v>
      </c>
      <c r="O449" s="68">
        <v>0</v>
      </c>
      <c r="P449" s="68">
        <v>0</v>
      </c>
      <c r="Q449" s="68">
        <v>0</v>
      </c>
      <c r="R449" s="215"/>
      <c r="S449" s="215"/>
      <c r="T449" s="215"/>
      <c r="U449" s="215"/>
      <c r="V449" s="215"/>
      <c r="W449" s="215"/>
      <c r="X449" s="215"/>
      <c r="Y449" s="215"/>
      <c r="Z449" s="215"/>
      <c r="AA449" s="215"/>
      <c r="AB449" s="215"/>
      <c r="AC449" s="324"/>
      <c r="AD449" s="64">
        <v>28000</v>
      </c>
      <c r="AE449" s="235"/>
    </row>
    <row r="450" spans="1:31" s="239" customFormat="1" ht="74.25" x14ac:dyDescent="0.35">
      <c r="A450" s="160" t="s">
        <v>499</v>
      </c>
      <c r="B450" s="210" t="s">
        <v>827</v>
      </c>
      <c r="C450" s="217" t="s">
        <v>409</v>
      </c>
      <c r="D450" s="211">
        <v>2021</v>
      </c>
      <c r="E450" s="212">
        <v>2024</v>
      </c>
      <c r="F450" s="63">
        <v>548585</v>
      </c>
      <c r="G450" s="69">
        <v>48585</v>
      </c>
      <c r="H450" s="68">
        <v>0</v>
      </c>
      <c r="I450" s="68">
        <v>500000</v>
      </c>
      <c r="J450" s="68">
        <v>0</v>
      </c>
      <c r="K450" s="68">
        <v>0</v>
      </c>
      <c r="L450" s="68">
        <v>0</v>
      </c>
      <c r="M450" s="68">
        <v>0</v>
      </c>
      <c r="N450" s="68">
        <v>0</v>
      </c>
      <c r="O450" s="68">
        <v>0</v>
      </c>
      <c r="P450" s="68">
        <v>0</v>
      </c>
      <c r="Q450" s="68">
        <v>0</v>
      </c>
      <c r="R450" s="215"/>
      <c r="S450" s="215"/>
      <c r="T450" s="215"/>
      <c r="U450" s="215"/>
      <c r="V450" s="215"/>
      <c r="W450" s="215"/>
      <c r="X450" s="215"/>
      <c r="Y450" s="215"/>
      <c r="Z450" s="215"/>
      <c r="AA450" s="215"/>
      <c r="AB450" s="215"/>
      <c r="AC450" s="324"/>
      <c r="AD450" s="64">
        <v>48585</v>
      </c>
      <c r="AE450" s="235"/>
    </row>
    <row r="451" spans="1:31" s="239" customFormat="1" ht="54.75" x14ac:dyDescent="0.35">
      <c r="A451" s="160" t="s">
        <v>500</v>
      </c>
      <c r="B451" s="210" t="s">
        <v>878</v>
      </c>
      <c r="C451" s="217" t="s">
        <v>409</v>
      </c>
      <c r="D451" s="211">
        <v>2021</v>
      </c>
      <c r="E451" s="212">
        <v>2024</v>
      </c>
      <c r="F451" s="63">
        <v>1656210</v>
      </c>
      <c r="G451" s="69">
        <v>156210</v>
      </c>
      <c r="H451" s="68">
        <v>0</v>
      </c>
      <c r="I451" s="68">
        <v>1500000</v>
      </c>
      <c r="J451" s="68">
        <v>0</v>
      </c>
      <c r="K451" s="68">
        <v>0</v>
      </c>
      <c r="L451" s="68">
        <v>0</v>
      </c>
      <c r="M451" s="68">
        <v>0</v>
      </c>
      <c r="N451" s="68">
        <v>0</v>
      </c>
      <c r="O451" s="68">
        <v>0</v>
      </c>
      <c r="P451" s="68">
        <v>0</v>
      </c>
      <c r="Q451" s="68">
        <v>0</v>
      </c>
      <c r="R451" s="215"/>
      <c r="S451" s="215"/>
      <c r="T451" s="215"/>
      <c r="U451" s="215"/>
      <c r="V451" s="215"/>
      <c r="W451" s="215"/>
      <c r="X451" s="215"/>
      <c r="Y451" s="215"/>
      <c r="Z451" s="215"/>
      <c r="AA451" s="215"/>
      <c r="AB451" s="215"/>
      <c r="AC451" s="324"/>
      <c r="AD451" s="64">
        <v>1500000</v>
      </c>
      <c r="AE451" s="235"/>
    </row>
    <row r="452" spans="1:31" s="239" customFormat="1" ht="54.75" x14ac:dyDescent="0.35">
      <c r="A452" s="160" t="s">
        <v>501</v>
      </c>
      <c r="B452" s="210" t="s">
        <v>828</v>
      </c>
      <c r="C452" s="217" t="s">
        <v>409</v>
      </c>
      <c r="D452" s="211">
        <v>2021</v>
      </c>
      <c r="E452" s="212">
        <v>2024</v>
      </c>
      <c r="F452" s="63">
        <v>1880810</v>
      </c>
      <c r="G452" s="69">
        <v>180810</v>
      </c>
      <c r="H452" s="68">
        <v>0</v>
      </c>
      <c r="I452" s="68">
        <v>1700000</v>
      </c>
      <c r="J452" s="68">
        <v>0</v>
      </c>
      <c r="K452" s="68">
        <v>0</v>
      </c>
      <c r="L452" s="68">
        <v>0</v>
      </c>
      <c r="M452" s="68">
        <v>0</v>
      </c>
      <c r="N452" s="68">
        <v>0</v>
      </c>
      <c r="O452" s="68">
        <v>0</v>
      </c>
      <c r="P452" s="68">
        <v>0</v>
      </c>
      <c r="Q452" s="68">
        <v>0</v>
      </c>
      <c r="R452" s="215"/>
      <c r="S452" s="215"/>
      <c r="T452" s="215"/>
      <c r="U452" s="215"/>
      <c r="V452" s="215"/>
      <c r="W452" s="215"/>
      <c r="X452" s="215"/>
      <c r="Y452" s="215"/>
      <c r="Z452" s="215"/>
      <c r="AA452" s="215"/>
      <c r="AB452" s="215"/>
      <c r="AC452" s="324"/>
      <c r="AD452" s="64">
        <v>1700000</v>
      </c>
      <c r="AE452" s="235"/>
    </row>
    <row r="453" spans="1:31" s="239" customFormat="1" ht="54.75" x14ac:dyDescent="0.35">
      <c r="A453" s="160" t="s">
        <v>502</v>
      </c>
      <c r="B453" s="210" t="s">
        <v>829</v>
      </c>
      <c r="C453" s="217" t="s">
        <v>409</v>
      </c>
      <c r="D453" s="211">
        <v>2020</v>
      </c>
      <c r="E453" s="212">
        <v>2022</v>
      </c>
      <c r="F453" s="63">
        <v>116847</v>
      </c>
      <c r="G453" s="69">
        <v>116847</v>
      </c>
      <c r="H453" s="68">
        <v>0</v>
      </c>
      <c r="I453" s="68">
        <v>0</v>
      </c>
      <c r="J453" s="68">
        <v>0</v>
      </c>
      <c r="K453" s="68">
        <v>0</v>
      </c>
      <c r="L453" s="68">
        <v>0</v>
      </c>
      <c r="M453" s="68">
        <v>0</v>
      </c>
      <c r="N453" s="68">
        <v>0</v>
      </c>
      <c r="O453" s="68">
        <v>0</v>
      </c>
      <c r="P453" s="68">
        <v>0</v>
      </c>
      <c r="Q453" s="68">
        <v>0</v>
      </c>
      <c r="R453" s="215"/>
      <c r="S453" s="215"/>
      <c r="T453" s="215"/>
      <c r="U453" s="215"/>
      <c r="V453" s="215"/>
      <c r="W453" s="215"/>
      <c r="X453" s="215"/>
      <c r="Y453" s="215"/>
      <c r="Z453" s="215"/>
      <c r="AA453" s="215"/>
      <c r="AB453" s="215"/>
      <c r="AC453" s="324"/>
      <c r="AD453" s="64">
        <v>0</v>
      </c>
      <c r="AE453" s="235"/>
    </row>
    <row r="454" spans="1:31" s="239" customFormat="1" ht="54.75" x14ac:dyDescent="0.35">
      <c r="A454" s="160" t="s">
        <v>503</v>
      </c>
      <c r="B454" s="210" t="s">
        <v>830</v>
      </c>
      <c r="C454" s="217" t="s">
        <v>409</v>
      </c>
      <c r="D454" s="211">
        <v>2021</v>
      </c>
      <c r="E454" s="212">
        <v>2025</v>
      </c>
      <c r="F454" s="63">
        <v>300000</v>
      </c>
      <c r="G454" s="69">
        <v>0</v>
      </c>
      <c r="H454" s="68">
        <v>0</v>
      </c>
      <c r="I454" s="68">
        <v>0</v>
      </c>
      <c r="J454" s="68">
        <v>300000</v>
      </c>
      <c r="K454" s="68">
        <v>0</v>
      </c>
      <c r="L454" s="68">
        <v>0</v>
      </c>
      <c r="M454" s="68">
        <v>0</v>
      </c>
      <c r="N454" s="68">
        <v>0</v>
      </c>
      <c r="O454" s="68">
        <v>0</v>
      </c>
      <c r="P454" s="68">
        <v>0</v>
      </c>
      <c r="Q454" s="68">
        <v>0</v>
      </c>
      <c r="R454" s="215"/>
      <c r="S454" s="215"/>
      <c r="T454" s="215"/>
      <c r="U454" s="215"/>
      <c r="V454" s="215"/>
      <c r="W454" s="215"/>
      <c r="X454" s="215"/>
      <c r="Y454" s="215"/>
      <c r="Z454" s="215"/>
      <c r="AA454" s="215"/>
      <c r="AB454" s="215"/>
      <c r="AC454" s="324"/>
      <c r="AD454" s="64">
        <v>0</v>
      </c>
      <c r="AE454" s="235"/>
    </row>
    <row r="455" spans="1:31" s="239" customFormat="1" ht="54.75" x14ac:dyDescent="0.35">
      <c r="A455" s="160" t="s">
        <v>504</v>
      </c>
      <c r="B455" s="210" t="s">
        <v>831</v>
      </c>
      <c r="C455" s="217" t="s">
        <v>409</v>
      </c>
      <c r="D455" s="211">
        <v>2021</v>
      </c>
      <c r="E455" s="212">
        <v>2022</v>
      </c>
      <c r="F455" s="63">
        <v>148954</v>
      </c>
      <c r="G455" s="69">
        <v>74477</v>
      </c>
      <c r="H455" s="68">
        <v>0</v>
      </c>
      <c r="I455" s="68">
        <v>0</v>
      </c>
      <c r="J455" s="68">
        <v>0</v>
      </c>
      <c r="K455" s="68">
        <v>0</v>
      </c>
      <c r="L455" s="68">
        <v>0</v>
      </c>
      <c r="M455" s="68">
        <v>0</v>
      </c>
      <c r="N455" s="68">
        <v>0</v>
      </c>
      <c r="O455" s="68">
        <v>0</v>
      </c>
      <c r="P455" s="68">
        <v>0</v>
      </c>
      <c r="Q455" s="68">
        <v>0</v>
      </c>
      <c r="R455" s="215"/>
      <c r="S455" s="215"/>
      <c r="T455" s="215"/>
      <c r="U455" s="215"/>
      <c r="V455" s="215"/>
      <c r="W455" s="215"/>
      <c r="X455" s="215"/>
      <c r="Y455" s="215"/>
      <c r="Z455" s="215"/>
      <c r="AA455" s="215"/>
      <c r="AB455" s="215"/>
      <c r="AC455" s="324"/>
      <c r="AD455" s="64">
        <v>0</v>
      </c>
      <c r="AE455" s="235"/>
    </row>
    <row r="456" spans="1:31" s="239" customFormat="1" ht="74.25" x14ac:dyDescent="0.35">
      <c r="A456" s="160" t="s">
        <v>505</v>
      </c>
      <c r="B456" s="210" t="s">
        <v>1065</v>
      </c>
      <c r="C456" s="217" t="s">
        <v>409</v>
      </c>
      <c r="D456" s="211">
        <v>2017</v>
      </c>
      <c r="E456" s="212">
        <v>2022</v>
      </c>
      <c r="F456" s="63">
        <v>136250</v>
      </c>
      <c r="G456" s="69">
        <v>55350</v>
      </c>
      <c r="H456" s="68">
        <v>0</v>
      </c>
      <c r="I456" s="68">
        <v>0</v>
      </c>
      <c r="J456" s="68">
        <v>0</v>
      </c>
      <c r="K456" s="68">
        <v>0</v>
      </c>
      <c r="L456" s="68">
        <v>0</v>
      </c>
      <c r="M456" s="68">
        <v>0</v>
      </c>
      <c r="N456" s="68">
        <v>0</v>
      </c>
      <c r="O456" s="68">
        <v>0</v>
      </c>
      <c r="P456" s="68">
        <v>0</v>
      </c>
      <c r="Q456" s="68">
        <v>0</v>
      </c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324"/>
      <c r="AD456" s="64">
        <v>0</v>
      </c>
      <c r="AE456" s="235"/>
    </row>
    <row r="457" spans="1:31" s="239" customFormat="1" ht="54.75" x14ac:dyDescent="0.35">
      <c r="A457" s="160" t="s">
        <v>506</v>
      </c>
      <c r="B457" s="210" t="s">
        <v>832</v>
      </c>
      <c r="C457" s="217" t="s">
        <v>409</v>
      </c>
      <c r="D457" s="211">
        <v>2021</v>
      </c>
      <c r="E457" s="212">
        <v>2025</v>
      </c>
      <c r="F457" s="63">
        <v>3308100</v>
      </c>
      <c r="G457" s="69">
        <v>308100</v>
      </c>
      <c r="H457" s="68">
        <v>0</v>
      </c>
      <c r="I457" s="68">
        <v>2000000</v>
      </c>
      <c r="J457" s="68">
        <v>1000000</v>
      </c>
      <c r="K457" s="68">
        <v>0</v>
      </c>
      <c r="L457" s="68">
        <v>0</v>
      </c>
      <c r="M457" s="68">
        <v>0</v>
      </c>
      <c r="N457" s="68">
        <v>0</v>
      </c>
      <c r="O457" s="68">
        <v>0</v>
      </c>
      <c r="P457" s="68">
        <v>0</v>
      </c>
      <c r="Q457" s="68">
        <v>0</v>
      </c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324"/>
      <c r="AD457" s="64">
        <v>3000000</v>
      </c>
      <c r="AE457" s="235"/>
    </row>
    <row r="458" spans="1:31" s="239" customFormat="1" ht="54.75" x14ac:dyDescent="0.35">
      <c r="A458" s="160" t="s">
        <v>507</v>
      </c>
      <c r="B458" s="210" t="s">
        <v>833</v>
      </c>
      <c r="C458" s="217" t="s">
        <v>409</v>
      </c>
      <c r="D458" s="211">
        <v>2021</v>
      </c>
      <c r="E458" s="212">
        <v>2024</v>
      </c>
      <c r="F458" s="63">
        <v>1089900</v>
      </c>
      <c r="G458" s="69">
        <v>89900</v>
      </c>
      <c r="H458" s="68">
        <v>0</v>
      </c>
      <c r="I458" s="68">
        <v>1000000</v>
      </c>
      <c r="J458" s="68">
        <v>0</v>
      </c>
      <c r="K458" s="68">
        <v>0</v>
      </c>
      <c r="L458" s="68">
        <v>0</v>
      </c>
      <c r="M458" s="68">
        <v>0</v>
      </c>
      <c r="N458" s="68">
        <v>0</v>
      </c>
      <c r="O458" s="68">
        <v>0</v>
      </c>
      <c r="P458" s="68">
        <v>0</v>
      </c>
      <c r="Q458" s="68">
        <v>0</v>
      </c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324"/>
      <c r="AD458" s="64">
        <v>0</v>
      </c>
      <c r="AE458" s="235"/>
    </row>
    <row r="459" spans="1:31" s="239" customFormat="1" ht="54.75" x14ac:dyDescent="0.35">
      <c r="A459" s="160" t="s">
        <v>508</v>
      </c>
      <c r="B459" s="210" t="s">
        <v>834</v>
      </c>
      <c r="C459" s="217" t="s">
        <v>409</v>
      </c>
      <c r="D459" s="211">
        <v>2021</v>
      </c>
      <c r="E459" s="212">
        <v>2024</v>
      </c>
      <c r="F459" s="63">
        <v>2632594</v>
      </c>
      <c r="G459" s="69">
        <v>132594</v>
      </c>
      <c r="H459" s="68">
        <v>0</v>
      </c>
      <c r="I459" s="68">
        <v>2500000</v>
      </c>
      <c r="J459" s="68">
        <v>0</v>
      </c>
      <c r="K459" s="68">
        <v>0</v>
      </c>
      <c r="L459" s="68">
        <v>0</v>
      </c>
      <c r="M459" s="68">
        <v>0</v>
      </c>
      <c r="N459" s="68">
        <v>0</v>
      </c>
      <c r="O459" s="68">
        <v>0</v>
      </c>
      <c r="P459" s="68">
        <v>0</v>
      </c>
      <c r="Q459" s="68">
        <v>0</v>
      </c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324"/>
      <c r="AD459" s="64">
        <v>2500000</v>
      </c>
      <c r="AE459" s="235"/>
    </row>
    <row r="460" spans="1:31" s="239" customFormat="1" ht="54.75" x14ac:dyDescent="0.35">
      <c r="A460" s="160" t="s">
        <v>509</v>
      </c>
      <c r="B460" s="210" t="s">
        <v>835</v>
      </c>
      <c r="C460" s="217" t="s">
        <v>408</v>
      </c>
      <c r="D460" s="211">
        <v>2021</v>
      </c>
      <c r="E460" s="212">
        <v>2024</v>
      </c>
      <c r="F460" s="63">
        <v>0</v>
      </c>
      <c r="G460" s="69">
        <v>0</v>
      </c>
      <c r="H460" s="68">
        <v>0</v>
      </c>
      <c r="I460" s="68">
        <v>0</v>
      </c>
      <c r="J460" s="68">
        <v>0</v>
      </c>
      <c r="K460" s="68">
        <v>0</v>
      </c>
      <c r="L460" s="68">
        <v>0</v>
      </c>
      <c r="M460" s="68">
        <v>0</v>
      </c>
      <c r="N460" s="68">
        <v>0</v>
      </c>
      <c r="O460" s="68">
        <v>0</v>
      </c>
      <c r="P460" s="68">
        <v>0</v>
      </c>
      <c r="Q460" s="68">
        <v>0</v>
      </c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324"/>
      <c r="AD460" s="64">
        <v>0</v>
      </c>
      <c r="AE460" s="235"/>
    </row>
    <row r="461" spans="1:31" s="239" customFormat="1" ht="54.75" x14ac:dyDescent="0.35">
      <c r="A461" s="160" t="s">
        <v>510</v>
      </c>
      <c r="B461" s="210" t="s">
        <v>836</v>
      </c>
      <c r="C461" s="217" t="s">
        <v>409</v>
      </c>
      <c r="D461" s="211">
        <v>2021</v>
      </c>
      <c r="E461" s="212">
        <v>2025</v>
      </c>
      <c r="F461" s="63">
        <v>2500000</v>
      </c>
      <c r="G461" s="69">
        <v>0</v>
      </c>
      <c r="H461" s="68">
        <v>0</v>
      </c>
      <c r="I461" s="68">
        <v>0</v>
      </c>
      <c r="J461" s="68">
        <v>2500000</v>
      </c>
      <c r="K461" s="68">
        <v>0</v>
      </c>
      <c r="L461" s="68">
        <v>0</v>
      </c>
      <c r="M461" s="68">
        <v>0</v>
      </c>
      <c r="N461" s="68">
        <v>0</v>
      </c>
      <c r="O461" s="68">
        <v>0</v>
      </c>
      <c r="P461" s="68">
        <v>0</v>
      </c>
      <c r="Q461" s="68">
        <v>0</v>
      </c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324"/>
      <c r="AD461" s="64">
        <v>0</v>
      </c>
      <c r="AE461" s="235"/>
    </row>
    <row r="462" spans="1:31" s="239" customFormat="1" ht="54.75" x14ac:dyDescent="0.35">
      <c r="A462" s="160" t="s">
        <v>511</v>
      </c>
      <c r="B462" s="210" t="s">
        <v>988</v>
      </c>
      <c r="C462" s="217" t="s">
        <v>409</v>
      </c>
      <c r="D462" s="211">
        <v>2021</v>
      </c>
      <c r="E462" s="212">
        <v>2022</v>
      </c>
      <c r="F462" s="63">
        <v>269000</v>
      </c>
      <c r="G462" s="69">
        <v>269000</v>
      </c>
      <c r="H462" s="68">
        <v>0</v>
      </c>
      <c r="I462" s="68">
        <v>0</v>
      </c>
      <c r="J462" s="68">
        <v>0</v>
      </c>
      <c r="K462" s="68">
        <v>0</v>
      </c>
      <c r="L462" s="68">
        <v>0</v>
      </c>
      <c r="M462" s="68">
        <v>0</v>
      </c>
      <c r="N462" s="68">
        <v>0</v>
      </c>
      <c r="O462" s="68">
        <v>0</v>
      </c>
      <c r="P462" s="68">
        <v>0</v>
      </c>
      <c r="Q462" s="68">
        <v>0</v>
      </c>
      <c r="R462" s="215"/>
      <c r="S462" s="215"/>
      <c r="T462" s="215"/>
      <c r="U462" s="215"/>
      <c r="V462" s="215"/>
      <c r="W462" s="215"/>
      <c r="X462" s="215"/>
      <c r="Y462" s="215"/>
      <c r="Z462" s="215"/>
      <c r="AA462" s="215"/>
      <c r="AB462" s="215"/>
      <c r="AC462" s="324"/>
      <c r="AD462" s="64">
        <v>0</v>
      </c>
      <c r="AE462" s="235"/>
    </row>
    <row r="463" spans="1:31" s="239" customFormat="1" ht="54.75" x14ac:dyDescent="0.35">
      <c r="A463" s="160" t="s">
        <v>512</v>
      </c>
      <c r="B463" s="210" t="s">
        <v>837</v>
      </c>
      <c r="C463" s="217" t="s">
        <v>409</v>
      </c>
      <c r="D463" s="211">
        <v>2021</v>
      </c>
      <c r="E463" s="212">
        <v>2026</v>
      </c>
      <c r="F463" s="63">
        <v>3089000</v>
      </c>
      <c r="G463" s="69">
        <v>89000</v>
      </c>
      <c r="H463" s="68">
        <v>0</v>
      </c>
      <c r="I463" s="68">
        <v>0</v>
      </c>
      <c r="J463" s="68">
        <v>0</v>
      </c>
      <c r="K463" s="68">
        <v>3000000</v>
      </c>
      <c r="L463" s="68">
        <v>0</v>
      </c>
      <c r="M463" s="68">
        <v>0</v>
      </c>
      <c r="N463" s="68">
        <v>0</v>
      </c>
      <c r="O463" s="68">
        <v>0</v>
      </c>
      <c r="P463" s="68">
        <v>0</v>
      </c>
      <c r="Q463" s="68">
        <v>0</v>
      </c>
      <c r="R463" s="215"/>
      <c r="S463" s="215"/>
      <c r="T463" s="215"/>
      <c r="U463" s="215"/>
      <c r="V463" s="215"/>
      <c r="W463" s="215"/>
      <c r="X463" s="215"/>
      <c r="Y463" s="215"/>
      <c r="Z463" s="215"/>
      <c r="AA463" s="215"/>
      <c r="AB463" s="215"/>
      <c r="AC463" s="324"/>
      <c r="AD463" s="64">
        <v>3089000</v>
      </c>
      <c r="AE463" s="235"/>
    </row>
    <row r="464" spans="1:31" s="239" customFormat="1" ht="54.75" x14ac:dyDescent="0.35">
      <c r="A464" s="160" t="s">
        <v>513</v>
      </c>
      <c r="B464" s="210" t="s">
        <v>989</v>
      </c>
      <c r="C464" s="217" t="s">
        <v>409</v>
      </c>
      <c r="D464" s="211">
        <v>2021</v>
      </c>
      <c r="E464" s="212">
        <v>2024</v>
      </c>
      <c r="F464" s="63">
        <v>100000</v>
      </c>
      <c r="G464" s="69">
        <v>0</v>
      </c>
      <c r="H464" s="68">
        <v>0</v>
      </c>
      <c r="I464" s="68">
        <v>100000</v>
      </c>
      <c r="J464" s="68">
        <v>0</v>
      </c>
      <c r="K464" s="68">
        <v>0</v>
      </c>
      <c r="L464" s="68">
        <v>0</v>
      </c>
      <c r="M464" s="68">
        <v>0</v>
      </c>
      <c r="N464" s="68">
        <v>0</v>
      </c>
      <c r="O464" s="68">
        <v>0</v>
      </c>
      <c r="P464" s="68">
        <v>0</v>
      </c>
      <c r="Q464" s="68">
        <v>0</v>
      </c>
      <c r="R464" s="215"/>
      <c r="S464" s="215"/>
      <c r="T464" s="215"/>
      <c r="U464" s="215"/>
      <c r="V464" s="215"/>
      <c r="W464" s="215"/>
      <c r="X464" s="215"/>
      <c r="Y464" s="215"/>
      <c r="Z464" s="215"/>
      <c r="AA464" s="215"/>
      <c r="AB464" s="215"/>
      <c r="AC464" s="324"/>
      <c r="AD464" s="64">
        <v>100000</v>
      </c>
      <c r="AE464" s="235"/>
    </row>
    <row r="465" spans="1:31" s="239" customFormat="1" ht="54.75" x14ac:dyDescent="0.35">
      <c r="A465" s="160" t="s">
        <v>514</v>
      </c>
      <c r="B465" s="210" t="s">
        <v>838</v>
      </c>
      <c r="C465" s="217" t="s">
        <v>405</v>
      </c>
      <c r="D465" s="211">
        <v>2020</v>
      </c>
      <c r="E465" s="212">
        <v>2023</v>
      </c>
      <c r="F465" s="63">
        <v>12114080</v>
      </c>
      <c r="G465" s="69">
        <v>2104443</v>
      </c>
      <c r="H465" s="68">
        <v>9995000</v>
      </c>
      <c r="I465" s="68">
        <v>0</v>
      </c>
      <c r="J465" s="68">
        <v>0</v>
      </c>
      <c r="K465" s="68">
        <v>0</v>
      </c>
      <c r="L465" s="68">
        <v>0</v>
      </c>
      <c r="M465" s="68">
        <v>0</v>
      </c>
      <c r="N465" s="68">
        <v>0</v>
      </c>
      <c r="O465" s="68">
        <v>0</v>
      </c>
      <c r="P465" s="68">
        <v>0</v>
      </c>
      <c r="Q465" s="68">
        <v>0</v>
      </c>
      <c r="R465" s="215"/>
      <c r="S465" s="215"/>
      <c r="T465" s="215"/>
      <c r="U465" s="215"/>
      <c r="V465" s="215"/>
      <c r="W465" s="215"/>
      <c r="X465" s="215"/>
      <c r="Y465" s="215"/>
      <c r="Z465" s="215"/>
      <c r="AA465" s="215"/>
      <c r="AB465" s="215"/>
      <c r="AC465" s="324"/>
      <c r="AD465" s="64">
        <v>12099443</v>
      </c>
      <c r="AE465" s="235"/>
    </row>
    <row r="466" spans="1:31" s="239" customFormat="1" ht="54.75" x14ac:dyDescent="0.35">
      <c r="A466" s="160" t="s">
        <v>516</v>
      </c>
      <c r="B466" s="210" t="s">
        <v>839</v>
      </c>
      <c r="C466" s="217" t="s">
        <v>405</v>
      </c>
      <c r="D466" s="211">
        <v>2021</v>
      </c>
      <c r="E466" s="212">
        <v>2022</v>
      </c>
      <c r="F466" s="63">
        <v>300000</v>
      </c>
      <c r="G466" s="69">
        <v>250000</v>
      </c>
      <c r="H466" s="68">
        <v>0</v>
      </c>
      <c r="I466" s="68">
        <v>0</v>
      </c>
      <c r="J466" s="68">
        <v>0</v>
      </c>
      <c r="K466" s="68">
        <v>0</v>
      </c>
      <c r="L466" s="68">
        <v>0</v>
      </c>
      <c r="M466" s="68">
        <v>0</v>
      </c>
      <c r="N466" s="68">
        <v>0</v>
      </c>
      <c r="O466" s="68">
        <v>0</v>
      </c>
      <c r="P466" s="68">
        <v>0</v>
      </c>
      <c r="Q466" s="68">
        <v>0</v>
      </c>
      <c r="R466" s="215"/>
      <c r="S466" s="215"/>
      <c r="T466" s="215"/>
      <c r="U466" s="215"/>
      <c r="V466" s="215"/>
      <c r="W466" s="215"/>
      <c r="X466" s="215"/>
      <c r="Y466" s="215"/>
      <c r="Z466" s="215"/>
      <c r="AA466" s="215"/>
      <c r="AB466" s="215"/>
      <c r="AC466" s="324"/>
      <c r="AD466" s="64">
        <v>0</v>
      </c>
      <c r="AE466" s="235"/>
    </row>
    <row r="467" spans="1:31" s="239" customFormat="1" ht="54.75" x14ac:dyDescent="0.35">
      <c r="A467" s="160" t="s">
        <v>517</v>
      </c>
      <c r="B467" s="210" t="s">
        <v>840</v>
      </c>
      <c r="C467" s="217" t="s">
        <v>377</v>
      </c>
      <c r="D467" s="211">
        <v>2021</v>
      </c>
      <c r="E467" s="212">
        <v>2023</v>
      </c>
      <c r="F467" s="63">
        <v>16612012</v>
      </c>
      <c r="G467" s="69">
        <v>8620000</v>
      </c>
      <c r="H467" s="68">
        <v>4992012</v>
      </c>
      <c r="I467" s="68">
        <v>0</v>
      </c>
      <c r="J467" s="68">
        <v>0</v>
      </c>
      <c r="K467" s="68">
        <v>0</v>
      </c>
      <c r="L467" s="68">
        <v>0</v>
      </c>
      <c r="M467" s="68">
        <v>0</v>
      </c>
      <c r="N467" s="68">
        <v>0</v>
      </c>
      <c r="O467" s="68">
        <v>0</v>
      </c>
      <c r="P467" s="68">
        <v>0</v>
      </c>
      <c r="Q467" s="68">
        <v>0</v>
      </c>
      <c r="R467" s="215"/>
      <c r="S467" s="215"/>
      <c r="T467" s="215"/>
      <c r="U467" s="215"/>
      <c r="V467" s="215"/>
      <c r="W467" s="215"/>
      <c r="X467" s="215"/>
      <c r="Y467" s="215"/>
      <c r="Z467" s="215"/>
      <c r="AA467" s="215"/>
      <c r="AB467" s="215"/>
      <c r="AC467" s="324"/>
      <c r="AD467" s="64">
        <v>3045024</v>
      </c>
      <c r="AE467" s="235"/>
    </row>
    <row r="468" spans="1:31" s="239" customFormat="1" ht="54.75" x14ac:dyDescent="0.35">
      <c r="A468" s="160" t="s">
        <v>518</v>
      </c>
      <c r="B468" s="210" t="s">
        <v>879</v>
      </c>
      <c r="C468" s="217" t="s">
        <v>377</v>
      </c>
      <c r="D468" s="211">
        <v>2021</v>
      </c>
      <c r="E468" s="212">
        <v>2024</v>
      </c>
      <c r="F468" s="63">
        <v>786740</v>
      </c>
      <c r="G468" s="69">
        <v>0</v>
      </c>
      <c r="H468" s="68">
        <v>0</v>
      </c>
      <c r="I468" s="68">
        <v>740000</v>
      </c>
      <c r="J468" s="68">
        <v>0</v>
      </c>
      <c r="K468" s="68">
        <v>0</v>
      </c>
      <c r="L468" s="68">
        <v>0</v>
      </c>
      <c r="M468" s="68">
        <v>0</v>
      </c>
      <c r="N468" s="68">
        <v>0</v>
      </c>
      <c r="O468" s="68">
        <v>0</v>
      </c>
      <c r="P468" s="68">
        <v>0</v>
      </c>
      <c r="Q468" s="68">
        <v>0</v>
      </c>
      <c r="R468" s="215"/>
      <c r="S468" s="215"/>
      <c r="T468" s="215"/>
      <c r="U468" s="215"/>
      <c r="V468" s="215"/>
      <c r="W468" s="215"/>
      <c r="X468" s="215"/>
      <c r="Y468" s="215"/>
      <c r="Z468" s="215"/>
      <c r="AA468" s="215"/>
      <c r="AB468" s="215"/>
      <c r="AC468" s="324"/>
      <c r="AD468" s="64">
        <v>0</v>
      </c>
      <c r="AE468" s="235"/>
    </row>
    <row r="469" spans="1:31" s="239" customFormat="1" ht="58.5" x14ac:dyDescent="0.35">
      <c r="A469" s="160" t="s">
        <v>519</v>
      </c>
      <c r="B469" s="333" t="s">
        <v>990</v>
      </c>
      <c r="C469" s="217" t="s">
        <v>991</v>
      </c>
      <c r="D469" s="211">
        <v>2021</v>
      </c>
      <c r="E469" s="212">
        <v>2024</v>
      </c>
      <c r="F469" s="63">
        <v>850430</v>
      </c>
      <c r="G469" s="69">
        <v>0</v>
      </c>
      <c r="H469" s="68">
        <v>0</v>
      </c>
      <c r="I469" s="68">
        <v>800000</v>
      </c>
      <c r="J469" s="68">
        <v>0</v>
      </c>
      <c r="K469" s="68">
        <v>0</v>
      </c>
      <c r="L469" s="68">
        <v>0</v>
      </c>
      <c r="M469" s="68">
        <v>0</v>
      </c>
      <c r="N469" s="68">
        <v>0</v>
      </c>
      <c r="O469" s="68">
        <v>0</v>
      </c>
      <c r="P469" s="68">
        <v>0</v>
      </c>
      <c r="Q469" s="68">
        <v>0</v>
      </c>
      <c r="R469" s="215"/>
      <c r="S469" s="215"/>
      <c r="T469" s="215"/>
      <c r="U469" s="215"/>
      <c r="V469" s="215"/>
      <c r="W469" s="215"/>
      <c r="X469" s="215"/>
      <c r="Y469" s="215"/>
      <c r="Z469" s="215"/>
      <c r="AA469" s="215"/>
      <c r="AB469" s="215"/>
      <c r="AC469" s="324"/>
      <c r="AD469" s="64">
        <v>0</v>
      </c>
      <c r="AE469" s="235"/>
    </row>
    <row r="470" spans="1:31" s="239" customFormat="1" ht="54.75" x14ac:dyDescent="0.35">
      <c r="A470" s="160" t="s">
        <v>520</v>
      </c>
      <c r="B470" s="210" t="s">
        <v>992</v>
      </c>
      <c r="C470" s="217" t="s">
        <v>117</v>
      </c>
      <c r="D470" s="211">
        <v>2021</v>
      </c>
      <c r="E470" s="212">
        <v>2022</v>
      </c>
      <c r="F470" s="63">
        <v>2704200</v>
      </c>
      <c r="G470" s="69">
        <v>2668200</v>
      </c>
      <c r="H470" s="68">
        <v>0</v>
      </c>
      <c r="I470" s="68">
        <v>0</v>
      </c>
      <c r="J470" s="68">
        <v>0</v>
      </c>
      <c r="K470" s="68">
        <v>0</v>
      </c>
      <c r="L470" s="68">
        <v>0</v>
      </c>
      <c r="M470" s="68">
        <v>0</v>
      </c>
      <c r="N470" s="68">
        <v>0</v>
      </c>
      <c r="O470" s="68">
        <v>0</v>
      </c>
      <c r="P470" s="68">
        <v>0</v>
      </c>
      <c r="Q470" s="68">
        <v>0</v>
      </c>
      <c r="R470" s="215"/>
      <c r="S470" s="215"/>
      <c r="T470" s="215"/>
      <c r="U470" s="215"/>
      <c r="V470" s="215"/>
      <c r="W470" s="215"/>
      <c r="X470" s="215"/>
      <c r="Y470" s="215"/>
      <c r="Z470" s="215"/>
      <c r="AA470" s="215"/>
      <c r="AB470" s="215"/>
      <c r="AC470" s="324"/>
      <c r="AD470" s="64">
        <v>2668200</v>
      </c>
      <c r="AE470" s="235"/>
    </row>
    <row r="471" spans="1:31" s="239" customFormat="1" ht="54.75" x14ac:dyDescent="0.35">
      <c r="A471" s="160" t="s">
        <v>521</v>
      </c>
      <c r="B471" s="333" t="s">
        <v>1102</v>
      </c>
      <c r="C471" s="217" t="s">
        <v>117</v>
      </c>
      <c r="D471" s="211">
        <v>2021</v>
      </c>
      <c r="E471" s="212">
        <v>2025</v>
      </c>
      <c r="F471" s="63">
        <v>1236900</v>
      </c>
      <c r="G471" s="69">
        <v>836900</v>
      </c>
      <c r="H471" s="68">
        <v>0</v>
      </c>
      <c r="I471" s="68">
        <v>0</v>
      </c>
      <c r="J471" s="68">
        <v>400000</v>
      </c>
      <c r="K471" s="68">
        <v>0</v>
      </c>
      <c r="L471" s="68">
        <v>0</v>
      </c>
      <c r="M471" s="68">
        <v>0</v>
      </c>
      <c r="N471" s="68">
        <v>0</v>
      </c>
      <c r="O471" s="68">
        <v>0</v>
      </c>
      <c r="P471" s="68">
        <v>0</v>
      </c>
      <c r="Q471" s="68">
        <v>0</v>
      </c>
      <c r="R471" s="215"/>
      <c r="S471" s="215"/>
      <c r="T471" s="215"/>
      <c r="U471" s="215"/>
      <c r="V471" s="215"/>
      <c r="W471" s="215"/>
      <c r="X471" s="215"/>
      <c r="Y471" s="215"/>
      <c r="Z471" s="215"/>
      <c r="AA471" s="215"/>
      <c r="AB471" s="215"/>
      <c r="AC471" s="324"/>
      <c r="AD471" s="64">
        <v>1236900</v>
      </c>
      <c r="AE471" s="235"/>
    </row>
    <row r="472" spans="1:31" s="239" customFormat="1" ht="54.75" x14ac:dyDescent="0.35">
      <c r="A472" s="160" t="s">
        <v>522</v>
      </c>
      <c r="B472" s="210" t="s">
        <v>841</v>
      </c>
      <c r="C472" s="217" t="s">
        <v>117</v>
      </c>
      <c r="D472" s="211">
        <v>2021</v>
      </c>
      <c r="E472" s="212">
        <v>2026</v>
      </c>
      <c r="F472" s="63">
        <v>4837000</v>
      </c>
      <c r="G472" s="69">
        <v>37000</v>
      </c>
      <c r="H472" s="68">
        <v>200000</v>
      </c>
      <c r="I472" s="68">
        <v>200000</v>
      </c>
      <c r="J472" s="68">
        <v>2400000</v>
      </c>
      <c r="K472" s="68">
        <v>2000000</v>
      </c>
      <c r="L472" s="68">
        <v>0</v>
      </c>
      <c r="M472" s="68">
        <v>0</v>
      </c>
      <c r="N472" s="68">
        <v>0</v>
      </c>
      <c r="O472" s="68">
        <v>0</v>
      </c>
      <c r="P472" s="68">
        <v>0</v>
      </c>
      <c r="Q472" s="68">
        <v>0</v>
      </c>
      <c r="R472" s="215"/>
      <c r="S472" s="215"/>
      <c r="T472" s="215"/>
      <c r="U472" s="215"/>
      <c r="V472" s="215"/>
      <c r="W472" s="215"/>
      <c r="X472" s="215"/>
      <c r="Y472" s="215"/>
      <c r="Z472" s="215"/>
      <c r="AA472" s="215"/>
      <c r="AB472" s="215"/>
      <c r="AC472" s="324"/>
      <c r="AD472" s="64">
        <v>4837000</v>
      </c>
      <c r="AE472" s="235"/>
    </row>
    <row r="473" spans="1:31" s="239" customFormat="1" ht="54.75" x14ac:dyDescent="0.35">
      <c r="A473" s="160" t="s">
        <v>523</v>
      </c>
      <c r="B473" s="210" t="s">
        <v>842</v>
      </c>
      <c r="C473" s="217" t="s">
        <v>646</v>
      </c>
      <c r="D473" s="211">
        <v>2021</v>
      </c>
      <c r="E473" s="212">
        <v>2023</v>
      </c>
      <c r="F473" s="63">
        <v>1000000</v>
      </c>
      <c r="G473" s="69">
        <v>250000</v>
      </c>
      <c r="H473" s="68">
        <v>250000</v>
      </c>
      <c r="I473" s="68">
        <v>0</v>
      </c>
      <c r="J473" s="68">
        <v>0</v>
      </c>
      <c r="K473" s="68">
        <v>0</v>
      </c>
      <c r="L473" s="68">
        <v>0</v>
      </c>
      <c r="M473" s="68">
        <v>0</v>
      </c>
      <c r="N473" s="68">
        <v>0</v>
      </c>
      <c r="O473" s="68">
        <v>0</v>
      </c>
      <c r="P473" s="68">
        <v>0</v>
      </c>
      <c r="Q473" s="68">
        <v>0</v>
      </c>
      <c r="R473" s="215"/>
      <c r="S473" s="215"/>
      <c r="T473" s="215"/>
      <c r="U473" s="215"/>
      <c r="V473" s="215"/>
      <c r="W473" s="215"/>
      <c r="X473" s="215"/>
      <c r="Y473" s="215"/>
      <c r="Z473" s="215"/>
      <c r="AA473" s="215"/>
      <c r="AB473" s="215"/>
      <c r="AC473" s="324"/>
      <c r="AD473" s="64">
        <v>0</v>
      </c>
      <c r="AE473" s="235"/>
    </row>
    <row r="474" spans="1:31" s="1" customFormat="1" ht="74.25" x14ac:dyDescent="0.35">
      <c r="A474" s="160" t="s">
        <v>524</v>
      </c>
      <c r="B474" s="210" t="s">
        <v>863</v>
      </c>
      <c r="C474" s="217" t="s">
        <v>409</v>
      </c>
      <c r="D474" s="211">
        <v>2017</v>
      </c>
      <c r="E474" s="212">
        <v>2023</v>
      </c>
      <c r="F474" s="63">
        <v>8025947</v>
      </c>
      <c r="G474" s="69">
        <v>3000000</v>
      </c>
      <c r="H474" s="68">
        <v>3000000</v>
      </c>
      <c r="I474" s="68">
        <v>0</v>
      </c>
      <c r="J474" s="68">
        <v>0</v>
      </c>
      <c r="K474" s="68">
        <v>0</v>
      </c>
      <c r="L474" s="68">
        <v>0</v>
      </c>
      <c r="M474" s="68">
        <v>0</v>
      </c>
      <c r="N474" s="68">
        <v>0</v>
      </c>
      <c r="O474" s="68">
        <v>0</v>
      </c>
      <c r="P474" s="68">
        <v>0</v>
      </c>
      <c r="Q474" s="68">
        <v>0</v>
      </c>
      <c r="R474" s="215"/>
      <c r="S474" s="215"/>
      <c r="T474" s="215"/>
      <c r="U474" s="215"/>
      <c r="V474" s="215"/>
      <c r="W474" s="215"/>
      <c r="X474" s="215"/>
      <c r="Y474" s="215"/>
      <c r="Z474" s="215"/>
      <c r="AA474" s="215"/>
      <c r="AB474" s="215"/>
      <c r="AC474" s="324"/>
      <c r="AD474" s="64">
        <v>6000000</v>
      </c>
      <c r="AE474" s="235"/>
    </row>
    <row r="475" spans="1:31" s="1" customFormat="1" ht="54.75" x14ac:dyDescent="0.25">
      <c r="A475" s="160" t="s">
        <v>525</v>
      </c>
      <c r="B475" s="213" t="s">
        <v>865</v>
      </c>
      <c r="C475" s="33" t="s">
        <v>408</v>
      </c>
      <c r="D475" s="76">
        <v>2006</v>
      </c>
      <c r="E475" s="73">
        <v>2024</v>
      </c>
      <c r="F475" s="60">
        <v>61102431</v>
      </c>
      <c r="G475" s="62">
        <v>3154769</v>
      </c>
      <c r="H475" s="61">
        <v>33312061</v>
      </c>
      <c r="I475" s="61">
        <v>22500000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1">
        <v>0</v>
      </c>
      <c r="P475" s="61">
        <v>0</v>
      </c>
      <c r="Q475" s="61">
        <v>0</v>
      </c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0">
        <v>2524830</v>
      </c>
      <c r="AE475" s="235"/>
    </row>
    <row r="476" spans="1:31" s="1" customFormat="1" ht="74.25" x14ac:dyDescent="0.35">
      <c r="A476" s="160" t="s">
        <v>526</v>
      </c>
      <c r="B476" s="210" t="s">
        <v>882</v>
      </c>
      <c r="C476" s="217" t="s">
        <v>408</v>
      </c>
      <c r="D476" s="211">
        <v>2020</v>
      </c>
      <c r="E476" s="212">
        <v>2024</v>
      </c>
      <c r="F476" s="63">
        <v>652831</v>
      </c>
      <c r="G476" s="69">
        <v>346724</v>
      </c>
      <c r="H476" s="68">
        <v>273817</v>
      </c>
      <c r="I476" s="68">
        <v>32290</v>
      </c>
      <c r="J476" s="68">
        <v>0</v>
      </c>
      <c r="K476" s="68">
        <v>0</v>
      </c>
      <c r="L476" s="68">
        <v>0</v>
      </c>
      <c r="M476" s="68">
        <v>0</v>
      </c>
      <c r="N476" s="68">
        <v>0</v>
      </c>
      <c r="O476" s="68">
        <v>0</v>
      </c>
      <c r="P476" s="68">
        <v>0</v>
      </c>
      <c r="Q476" s="68">
        <v>0</v>
      </c>
      <c r="R476" s="215"/>
      <c r="S476" s="215"/>
      <c r="T476" s="215"/>
      <c r="U476" s="215"/>
      <c r="V476" s="215"/>
      <c r="W476" s="215"/>
      <c r="X476" s="215"/>
      <c r="Y476" s="215"/>
      <c r="Z476" s="215"/>
      <c r="AA476" s="215"/>
      <c r="AB476" s="215"/>
      <c r="AC476" s="324"/>
      <c r="AD476" s="64">
        <v>220002</v>
      </c>
      <c r="AE476" s="235"/>
    </row>
    <row r="477" spans="1:31" s="1" customFormat="1" ht="54.75" x14ac:dyDescent="0.35">
      <c r="A477" s="160" t="s">
        <v>527</v>
      </c>
      <c r="B477" s="210" t="s">
        <v>993</v>
      </c>
      <c r="C477" s="217" t="s">
        <v>767</v>
      </c>
      <c r="D477" s="211">
        <v>2020</v>
      </c>
      <c r="E477" s="212">
        <v>2023</v>
      </c>
      <c r="F477" s="63">
        <v>2906284</v>
      </c>
      <c r="G477" s="69">
        <v>1786512</v>
      </c>
      <c r="H477" s="68">
        <v>120000</v>
      </c>
      <c r="I477" s="68">
        <v>0</v>
      </c>
      <c r="J477" s="68">
        <v>0</v>
      </c>
      <c r="K477" s="68">
        <v>0</v>
      </c>
      <c r="L477" s="68">
        <v>0</v>
      </c>
      <c r="M477" s="68">
        <v>0</v>
      </c>
      <c r="N477" s="68">
        <v>0</v>
      </c>
      <c r="O477" s="68">
        <v>0</v>
      </c>
      <c r="P477" s="68">
        <v>0</v>
      </c>
      <c r="Q477" s="68">
        <v>0</v>
      </c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324"/>
      <c r="AD477" s="64">
        <v>945000</v>
      </c>
      <c r="AE477" s="235"/>
    </row>
    <row r="478" spans="1:31" s="1" customFormat="1" ht="74.25" x14ac:dyDescent="0.35">
      <c r="A478" s="160" t="s">
        <v>528</v>
      </c>
      <c r="B478" s="210" t="s">
        <v>994</v>
      </c>
      <c r="C478" s="217" t="s">
        <v>405</v>
      </c>
      <c r="D478" s="211">
        <v>2021</v>
      </c>
      <c r="E478" s="212">
        <v>2024</v>
      </c>
      <c r="F478" s="63">
        <v>724600</v>
      </c>
      <c r="G478" s="69">
        <v>0</v>
      </c>
      <c r="H478" s="68">
        <v>0</v>
      </c>
      <c r="I478" s="68">
        <v>700000</v>
      </c>
      <c r="J478" s="68">
        <v>0</v>
      </c>
      <c r="K478" s="68">
        <v>0</v>
      </c>
      <c r="L478" s="68">
        <v>0</v>
      </c>
      <c r="M478" s="68">
        <v>0</v>
      </c>
      <c r="N478" s="68">
        <v>0</v>
      </c>
      <c r="O478" s="68">
        <v>0</v>
      </c>
      <c r="P478" s="68">
        <v>0</v>
      </c>
      <c r="Q478" s="68">
        <v>0</v>
      </c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324"/>
      <c r="AD478" s="64">
        <v>700000</v>
      </c>
      <c r="AE478" s="235"/>
    </row>
    <row r="479" spans="1:31" s="1" customFormat="1" ht="74.25" x14ac:dyDescent="0.35">
      <c r="A479" s="160" t="s">
        <v>529</v>
      </c>
      <c r="B479" s="210" t="s">
        <v>995</v>
      </c>
      <c r="C479" s="217" t="s">
        <v>409</v>
      </c>
      <c r="D479" s="211">
        <v>2021</v>
      </c>
      <c r="E479" s="212">
        <v>2022</v>
      </c>
      <c r="F479" s="63">
        <v>400000</v>
      </c>
      <c r="G479" s="69">
        <v>400000</v>
      </c>
      <c r="H479" s="68">
        <v>0</v>
      </c>
      <c r="I479" s="68">
        <v>0</v>
      </c>
      <c r="J479" s="68">
        <v>0</v>
      </c>
      <c r="K479" s="68">
        <v>0</v>
      </c>
      <c r="L479" s="68">
        <v>0</v>
      </c>
      <c r="M479" s="68">
        <v>0</v>
      </c>
      <c r="N479" s="68">
        <v>0</v>
      </c>
      <c r="O479" s="68">
        <v>0</v>
      </c>
      <c r="P479" s="68">
        <v>0</v>
      </c>
      <c r="Q479" s="68">
        <v>0</v>
      </c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324"/>
      <c r="AD479" s="64">
        <v>120175</v>
      </c>
      <c r="AE479" s="235"/>
    </row>
    <row r="480" spans="1:31" s="1" customFormat="1" ht="54.75" x14ac:dyDescent="0.35">
      <c r="A480" s="160" t="s">
        <v>533</v>
      </c>
      <c r="B480" s="210" t="s">
        <v>996</v>
      </c>
      <c r="C480" s="217" t="s">
        <v>409</v>
      </c>
      <c r="D480" s="211">
        <v>2021</v>
      </c>
      <c r="E480" s="212">
        <v>2022</v>
      </c>
      <c r="F480" s="63">
        <v>164820</v>
      </c>
      <c r="G480" s="69">
        <v>164820</v>
      </c>
      <c r="H480" s="68">
        <v>0</v>
      </c>
      <c r="I480" s="68">
        <v>0</v>
      </c>
      <c r="J480" s="68">
        <v>0</v>
      </c>
      <c r="K480" s="68">
        <v>0</v>
      </c>
      <c r="L480" s="68">
        <v>0</v>
      </c>
      <c r="M480" s="68">
        <v>0</v>
      </c>
      <c r="N480" s="68">
        <v>0</v>
      </c>
      <c r="O480" s="68">
        <v>0</v>
      </c>
      <c r="P480" s="68">
        <v>0</v>
      </c>
      <c r="Q480" s="68">
        <v>0</v>
      </c>
      <c r="R480" s="215"/>
      <c r="S480" s="215"/>
      <c r="T480" s="215"/>
      <c r="U480" s="215"/>
      <c r="V480" s="215"/>
      <c r="W480" s="215"/>
      <c r="X480" s="215"/>
      <c r="Y480" s="215"/>
      <c r="Z480" s="215"/>
      <c r="AA480" s="215"/>
      <c r="AB480" s="215"/>
      <c r="AC480" s="324"/>
      <c r="AD480" s="64">
        <v>0</v>
      </c>
      <c r="AE480" s="235"/>
    </row>
    <row r="481" spans="1:31" s="1" customFormat="1" ht="90" x14ac:dyDescent="0.35">
      <c r="A481" s="160" t="s">
        <v>534</v>
      </c>
      <c r="B481" s="210" t="s">
        <v>997</v>
      </c>
      <c r="C481" s="217" t="s">
        <v>555</v>
      </c>
      <c r="D481" s="211">
        <v>2021</v>
      </c>
      <c r="E481" s="212">
        <v>2022</v>
      </c>
      <c r="F481" s="63">
        <v>79788</v>
      </c>
      <c r="G481" s="69">
        <v>32915</v>
      </c>
      <c r="H481" s="68">
        <v>0</v>
      </c>
      <c r="I481" s="68">
        <v>0</v>
      </c>
      <c r="J481" s="68">
        <v>0</v>
      </c>
      <c r="K481" s="68">
        <v>0</v>
      </c>
      <c r="L481" s="68">
        <v>0</v>
      </c>
      <c r="M481" s="68">
        <v>0</v>
      </c>
      <c r="N481" s="68">
        <v>0</v>
      </c>
      <c r="O481" s="68">
        <v>0</v>
      </c>
      <c r="P481" s="68">
        <v>0</v>
      </c>
      <c r="Q481" s="68">
        <v>0</v>
      </c>
      <c r="R481" s="215"/>
      <c r="S481" s="215"/>
      <c r="T481" s="215"/>
      <c r="U481" s="215"/>
      <c r="V481" s="215"/>
      <c r="W481" s="215"/>
      <c r="X481" s="215"/>
      <c r="Y481" s="215"/>
      <c r="Z481" s="215"/>
      <c r="AA481" s="215"/>
      <c r="AB481" s="215"/>
      <c r="AC481" s="324"/>
      <c r="AD481" s="64">
        <v>0</v>
      </c>
      <c r="AE481" s="235"/>
    </row>
    <row r="482" spans="1:31" s="1" customFormat="1" ht="74.25" x14ac:dyDescent="0.35">
      <c r="A482" s="160" t="s">
        <v>535</v>
      </c>
      <c r="B482" s="210" t="s">
        <v>998</v>
      </c>
      <c r="C482" s="217" t="s">
        <v>118</v>
      </c>
      <c r="D482" s="211">
        <v>2021</v>
      </c>
      <c r="E482" s="212">
        <v>2023</v>
      </c>
      <c r="F482" s="63">
        <v>4203202</v>
      </c>
      <c r="G482" s="69">
        <v>1300000</v>
      </c>
      <c r="H482" s="68">
        <v>1253153</v>
      </c>
      <c r="I482" s="68">
        <v>0</v>
      </c>
      <c r="J482" s="68">
        <v>0</v>
      </c>
      <c r="K482" s="68">
        <v>0</v>
      </c>
      <c r="L482" s="68">
        <v>0</v>
      </c>
      <c r="M482" s="68">
        <v>0</v>
      </c>
      <c r="N482" s="68">
        <v>0</v>
      </c>
      <c r="O482" s="68">
        <v>0</v>
      </c>
      <c r="P482" s="68">
        <v>0</v>
      </c>
      <c r="Q482" s="68">
        <v>0</v>
      </c>
      <c r="R482" s="215"/>
      <c r="S482" s="215"/>
      <c r="T482" s="215"/>
      <c r="U482" s="215"/>
      <c r="V482" s="215"/>
      <c r="W482" s="215"/>
      <c r="X482" s="215"/>
      <c r="Y482" s="215"/>
      <c r="Z482" s="215"/>
      <c r="AA482" s="215"/>
      <c r="AB482" s="215"/>
      <c r="AC482" s="324"/>
      <c r="AD482" s="64">
        <v>2553153</v>
      </c>
      <c r="AE482" s="235"/>
    </row>
    <row r="483" spans="1:31" s="1" customFormat="1" ht="54.75" x14ac:dyDescent="0.35">
      <c r="A483" s="160" t="s">
        <v>536</v>
      </c>
      <c r="B483" s="210" t="s">
        <v>999</v>
      </c>
      <c r="C483" s="217" t="s">
        <v>409</v>
      </c>
      <c r="D483" s="211">
        <v>2021</v>
      </c>
      <c r="E483" s="212">
        <v>2024</v>
      </c>
      <c r="F483" s="63">
        <v>700000</v>
      </c>
      <c r="G483" s="69">
        <v>0</v>
      </c>
      <c r="H483" s="68">
        <v>0</v>
      </c>
      <c r="I483" s="68">
        <v>700000</v>
      </c>
      <c r="J483" s="68">
        <v>0</v>
      </c>
      <c r="K483" s="68">
        <v>0</v>
      </c>
      <c r="L483" s="68">
        <v>0</v>
      </c>
      <c r="M483" s="68">
        <v>0</v>
      </c>
      <c r="N483" s="68">
        <v>0</v>
      </c>
      <c r="O483" s="68">
        <v>0</v>
      </c>
      <c r="P483" s="68">
        <v>0</v>
      </c>
      <c r="Q483" s="68">
        <v>0</v>
      </c>
      <c r="R483" s="215"/>
      <c r="S483" s="215"/>
      <c r="T483" s="215"/>
      <c r="U483" s="215"/>
      <c r="V483" s="215"/>
      <c r="W483" s="215"/>
      <c r="X483" s="215"/>
      <c r="Y483" s="215"/>
      <c r="Z483" s="215"/>
      <c r="AA483" s="215"/>
      <c r="AB483" s="215"/>
      <c r="AC483" s="324"/>
      <c r="AD483" s="64">
        <v>700000</v>
      </c>
      <c r="AE483" s="235"/>
    </row>
    <row r="484" spans="1:31" s="1" customFormat="1" ht="54.75" x14ac:dyDescent="0.35">
      <c r="A484" s="160" t="s">
        <v>537</v>
      </c>
      <c r="B484" s="210" t="s">
        <v>1000</v>
      </c>
      <c r="C484" s="217" t="s">
        <v>409</v>
      </c>
      <c r="D484" s="211">
        <v>2021</v>
      </c>
      <c r="E484" s="212">
        <v>2022</v>
      </c>
      <c r="F484" s="63">
        <v>286344</v>
      </c>
      <c r="G484" s="69">
        <v>286344</v>
      </c>
      <c r="H484" s="68">
        <v>0</v>
      </c>
      <c r="I484" s="68">
        <v>0</v>
      </c>
      <c r="J484" s="68">
        <v>0</v>
      </c>
      <c r="K484" s="68">
        <v>0</v>
      </c>
      <c r="L484" s="68">
        <v>0</v>
      </c>
      <c r="M484" s="68">
        <v>0</v>
      </c>
      <c r="N484" s="68">
        <v>0</v>
      </c>
      <c r="O484" s="68">
        <v>0</v>
      </c>
      <c r="P484" s="68">
        <v>0</v>
      </c>
      <c r="Q484" s="68">
        <v>0</v>
      </c>
      <c r="R484" s="215"/>
      <c r="S484" s="215"/>
      <c r="T484" s="215"/>
      <c r="U484" s="215"/>
      <c r="V484" s="215"/>
      <c r="W484" s="215"/>
      <c r="X484" s="215"/>
      <c r="Y484" s="215"/>
      <c r="Z484" s="215"/>
      <c r="AA484" s="215"/>
      <c r="AB484" s="215"/>
      <c r="AC484" s="324"/>
      <c r="AD484" s="64">
        <v>286344</v>
      </c>
      <c r="AE484" s="235"/>
    </row>
    <row r="485" spans="1:31" s="1" customFormat="1" ht="93.75" x14ac:dyDescent="0.35">
      <c r="A485" s="160" t="s">
        <v>538</v>
      </c>
      <c r="B485" s="210" t="s">
        <v>1001</v>
      </c>
      <c r="C485" s="217" t="s">
        <v>646</v>
      </c>
      <c r="D485" s="211">
        <v>2020</v>
      </c>
      <c r="E485" s="212">
        <v>2023</v>
      </c>
      <c r="F485" s="63">
        <v>9110000</v>
      </c>
      <c r="G485" s="69">
        <v>4000000</v>
      </c>
      <c r="H485" s="68">
        <v>4000000</v>
      </c>
      <c r="I485" s="68">
        <v>0</v>
      </c>
      <c r="J485" s="68">
        <v>0</v>
      </c>
      <c r="K485" s="68">
        <v>0</v>
      </c>
      <c r="L485" s="68">
        <v>0</v>
      </c>
      <c r="M485" s="68">
        <v>0</v>
      </c>
      <c r="N485" s="68">
        <v>0</v>
      </c>
      <c r="O485" s="68">
        <v>0</v>
      </c>
      <c r="P485" s="68">
        <v>0</v>
      </c>
      <c r="Q485" s="68">
        <v>0</v>
      </c>
      <c r="R485" s="215"/>
      <c r="S485" s="215"/>
      <c r="T485" s="215"/>
      <c r="U485" s="215"/>
      <c r="V485" s="215"/>
      <c r="W485" s="215"/>
      <c r="X485" s="215"/>
      <c r="Y485" s="215"/>
      <c r="Z485" s="215"/>
      <c r="AA485" s="215"/>
      <c r="AB485" s="215"/>
      <c r="AC485" s="324"/>
      <c r="AD485" s="64">
        <v>8000000</v>
      </c>
      <c r="AE485" s="235"/>
    </row>
    <row r="486" spans="1:31" s="1" customFormat="1" ht="54.75" x14ac:dyDescent="0.35">
      <c r="A486" s="160" t="s">
        <v>539</v>
      </c>
      <c r="B486" s="210" t="s">
        <v>1002</v>
      </c>
      <c r="C486" s="217" t="s">
        <v>646</v>
      </c>
      <c r="D486" s="211">
        <v>2021</v>
      </c>
      <c r="E486" s="212">
        <v>2022</v>
      </c>
      <c r="F486" s="63">
        <v>90000</v>
      </c>
      <c r="G486" s="69">
        <v>60000</v>
      </c>
      <c r="H486" s="68">
        <v>0</v>
      </c>
      <c r="I486" s="68">
        <v>0</v>
      </c>
      <c r="J486" s="68">
        <v>0</v>
      </c>
      <c r="K486" s="68">
        <v>0</v>
      </c>
      <c r="L486" s="68">
        <v>0</v>
      </c>
      <c r="M486" s="68">
        <v>0</v>
      </c>
      <c r="N486" s="68">
        <v>0</v>
      </c>
      <c r="O486" s="68">
        <v>0</v>
      </c>
      <c r="P486" s="68">
        <v>0</v>
      </c>
      <c r="Q486" s="68">
        <v>0</v>
      </c>
      <c r="R486" s="215"/>
      <c r="S486" s="215"/>
      <c r="T486" s="215"/>
      <c r="U486" s="215"/>
      <c r="V486" s="215"/>
      <c r="W486" s="215"/>
      <c r="X486" s="215"/>
      <c r="Y486" s="215"/>
      <c r="Z486" s="215"/>
      <c r="AA486" s="215"/>
      <c r="AB486" s="215"/>
      <c r="AC486" s="324"/>
      <c r="AD486" s="64">
        <v>0</v>
      </c>
      <c r="AE486" s="235"/>
    </row>
    <row r="487" spans="1:31" s="1" customFormat="1" ht="54.75" x14ac:dyDescent="0.35">
      <c r="A487" s="160" t="s">
        <v>540</v>
      </c>
      <c r="B487" s="210" t="s">
        <v>1003</v>
      </c>
      <c r="C487" s="217" t="s">
        <v>409</v>
      </c>
      <c r="D487" s="211">
        <v>2021</v>
      </c>
      <c r="E487" s="212">
        <v>2022</v>
      </c>
      <c r="F487" s="63">
        <v>35977</v>
      </c>
      <c r="G487" s="69">
        <v>35977</v>
      </c>
      <c r="H487" s="68">
        <v>0</v>
      </c>
      <c r="I487" s="68">
        <v>0</v>
      </c>
      <c r="J487" s="68">
        <v>0</v>
      </c>
      <c r="K487" s="68">
        <v>0</v>
      </c>
      <c r="L487" s="68">
        <v>0</v>
      </c>
      <c r="M487" s="68">
        <v>0</v>
      </c>
      <c r="N487" s="68">
        <v>0</v>
      </c>
      <c r="O487" s="68">
        <v>0</v>
      </c>
      <c r="P487" s="68">
        <v>0</v>
      </c>
      <c r="Q487" s="68">
        <v>0</v>
      </c>
      <c r="R487" s="215"/>
      <c r="S487" s="215"/>
      <c r="T487" s="215"/>
      <c r="U487" s="215"/>
      <c r="V487" s="215"/>
      <c r="W487" s="215"/>
      <c r="X487" s="215"/>
      <c r="Y487" s="215"/>
      <c r="Z487" s="215"/>
      <c r="AA487" s="215"/>
      <c r="AB487" s="215"/>
      <c r="AC487" s="324"/>
      <c r="AD487" s="64">
        <v>0</v>
      </c>
      <c r="AE487" s="235"/>
    </row>
    <row r="488" spans="1:31" s="1" customFormat="1" ht="54.75" x14ac:dyDescent="0.35">
      <c r="A488" s="160" t="s">
        <v>541</v>
      </c>
      <c r="B488" s="210" t="s">
        <v>1004</v>
      </c>
      <c r="C488" s="217" t="s">
        <v>405</v>
      </c>
      <c r="D488" s="211">
        <v>2021</v>
      </c>
      <c r="E488" s="212">
        <v>2022</v>
      </c>
      <c r="F488" s="63">
        <v>1100000</v>
      </c>
      <c r="G488" s="69">
        <v>950000</v>
      </c>
      <c r="H488" s="68">
        <v>0</v>
      </c>
      <c r="I488" s="68">
        <v>0</v>
      </c>
      <c r="J488" s="68">
        <v>0</v>
      </c>
      <c r="K488" s="68">
        <v>0</v>
      </c>
      <c r="L488" s="68">
        <v>0</v>
      </c>
      <c r="M488" s="68">
        <v>0</v>
      </c>
      <c r="N488" s="68">
        <v>0</v>
      </c>
      <c r="O488" s="68">
        <v>0</v>
      </c>
      <c r="P488" s="68">
        <v>0</v>
      </c>
      <c r="Q488" s="68">
        <v>0</v>
      </c>
      <c r="R488" s="215"/>
      <c r="S488" s="215"/>
      <c r="T488" s="215"/>
      <c r="U488" s="215"/>
      <c r="V488" s="215"/>
      <c r="W488" s="215"/>
      <c r="X488" s="215"/>
      <c r="Y488" s="215"/>
      <c r="Z488" s="215"/>
      <c r="AA488" s="215"/>
      <c r="AB488" s="215"/>
      <c r="AC488" s="324"/>
      <c r="AD488" s="64">
        <v>950000</v>
      </c>
      <c r="AE488" s="235"/>
    </row>
    <row r="489" spans="1:31" s="1" customFormat="1" ht="54.75" x14ac:dyDescent="0.35">
      <c r="A489" s="160" t="s">
        <v>600</v>
      </c>
      <c r="B489" s="210" t="s">
        <v>1005</v>
      </c>
      <c r="C489" s="217" t="s">
        <v>405</v>
      </c>
      <c r="D489" s="211">
        <v>2021</v>
      </c>
      <c r="E489" s="212">
        <v>2023</v>
      </c>
      <c r="F489" s="63">
        <v>1350000</v>
      </c>
      <c r="G489" s="69">
        <v>350000</v>
      </c>
      <c r="H489" s="68">
        <v>1000000</v>
      </c>
      <c r="I489" s="68">
        <v>0</v>
      </c>
      <c r="J489" s="68">
        <v>0</v>
      </c>
      <c r="K489" s="68">
        <v>0</v>
      </c>
      <c r="L489" s="68">
        <v>0</v>
      </c>
      <c r="M489" s="68">
        <v>0</v>
      </c>
      <c r="N489" s="68">
        <v>0</v>
      </c>
      <c r="O489" s="68">
        <v>0</v>
      </c>
      <c r="P489" s="68">
        <v>0</v>
      </c>
      <c r="Q489" s="68">
        <v>0</v>
      </c>
      <c r="R489" s="215"/>
      <c r="S489" s="215"/>
      <c r="T489" s="215"/>
      <c r="U489" s="215"/>
      <c r="V489" s="215"/>
      <c r="W489" s="215"/>
      <c r="X489" s="215"/>
      <c r="Y489" s="215"/>
      <c r="Z489" s="215"/>
      <c r="AA489" s="215"/>
      <c r="AB489" s="215"/>
      <c r="AC489" s="324"/>
      <c r="AD489" s="64">
        <v>1350000</v>
      </c>
      <c r="AE489" s="235"/>
    </row>
    <row r="490" spans="1:31" s="1" customFormat="1" ht="54.75" x14ac:dyDescent="0.35">
      <c r="A490" s="160" t="s">
        <v>601</v>
      </c>
      <c r="B490" s="210" t="s">
        <v>1006</v>
      </c>
      <c r="C490" s="217" t="s">
        <v>408</v>
      </c>
      <c r="D490" s="211">
        <v>2021</v>
      </c>
      <c r="E490" s="212">
        <v>2022</v>
      </c>
      <c r="F490" s="63">
        <v>1619318</v>
      </c>
      <c r="G490" s="69">
        <v>1619318</v>
      </c>
      <c r="H490" s="68">
        <v>0</v>
      </c>
      <c r="I490" s="68">
        <v>0</v>
      </c>
      <c r="J490" s="68">
        <v>0</v>
      </c>
      <c r="K490" s="68">
        <v>0</v>
      </c>
      <c r="L490" s="68">
        <v>0</v>
      </c>
      <c r="M490" s="68">
        <v>0</v>
      </c>
      <c r="N490" s="68">
        <v>0</v>
      </c>
      <c r="O490" s="68">
        <v>0</v>
      </c>
      <c r="P490" s="68">
        <v>0</v>
      </c>
      <c r="Q490" s="68">
        <v>0</v>
      </c>
      <c r="R490" s="215"/>
      <c r="S490" s="215"/>
      <c r="T490" s="215"/>
      <c r="U490" s="215"/>
      <c r="V490" s="215"/>
      <c r="W490" s="215"/>
      <c r="X490" s="215"/>
      <c r="Y490" s="215"/>
      <c r="Z490" s="215"/>
      <c r="AA490" s="215"/>
      <c r="AB490" s="215"/>
      <c r="AC490" s="324"/>
      <c r="AD490" s="64">
        <v>133728</v>
      </c>
      <c r="AE490" s="235"/>
    </row>
    <row r="491" spans="1:31" s="1" customFormat="1" ht="54.75" x14ac:dyDescent="0.35">
      <c r="A491" s="160" t="s">
        <v>602</v>
      </c>
      <c r="B491" s="210" t="s">
        <v>1007</v>
      </c>
      <c r="C491" s="217" t="s">
        <v>408</v>
      </c>
      <c r="D491" s="211">
        <v>2020</v>
      </c>
      <c r="E491" s="212">
        <v>2023</v>
      </c>
      <c r="F491" s="63">
        <v>3643456</v>
      </c>
      <c r="G491" s="69">
        <v>277126</v>
      </c>
      <c r="H491" s="68">
        <v>2600000</v>
      </c>
      <c r="I491" s="68">
        <v>0</v>
      </c>
      <c r="J491" s="68">
        <v>0</v>
      </c>
      <c r="K491" s="68">
        <v>0</v>
      </c>
      <c r="L491" s="68">
        <v>0</v>
      </c>
      <c r="M491" s="68">
        <v>0</v>
      </c>
      <c r="N491" s="68">
        <v>0</v>
      </c>
      <c r="O491" s="68">
        <v>0</v>
      </c>
      <c r="P491" s="68">
        <v>0</v>
      </c>
      <c r="Q491" s="68">
        <v>0</v>
      </c>
      <c r="R491" s="215"/>
      <c r="S491" s="215"/>
      <c r="T491" s="215"/>
      <c r="U491" s="215"/>
      <c r="V491" s="215"/>
      <c r="W491" s="215"/>
      <c r="X491" s="215"/>
      <c r="Y491" s="215"/>
      <c r="Z491" s="215"/>
      <c r="AA491" s="215"/>
      <c r="AB491" s="215"/>
      <c r="AC491" s="324"/>
      <c r="AD491" s="64">
        <v>2593384</v>
      </c>
      <c r="AE491" s="235"/>
    </row>
    <row r="492" spans="1:31" s="1" customFormat="1" ht="90" x14ac:dyDescent="0.35">
      <c r="A492" s="160" t="s">
        <v>603</v>
      </c>
      <c r="B492" s="210" t="s">
        <v>1008</v>
      </c>
      <c r="C492" s="217" t="s">
        <v>702</v>
      </c>
      <c r="D492" s="211">
        <v>2021</v>
      </c>
      <c r="E492" s="212">
        <v>2022</v>
      </c>
      <c r="F492" s="63">
        <v>85000</v>
      </c>
      <c r="G492" s="69">
        <v>85000</v>
      </c>
      <c r="H492" s="68">
        <v>0</v>
      </c>
      <c r="I492" s="68">
        <v>0</v>
      </c>
      <c r="J492" s="68">
        <v>0</v>
      </c>
      <c r="K492" s="68">
        <v>0</v>
      </c>
      <c r="L492" s="68">
        <v>0</v>
      </c>
      <c r="M492" s="68">
        <v>0</v>
      </c>
      <c r="N492" s="68">
        <v>0</v>
      </c>
      <c r="O492" s="68">
        <v>0</v>
      </c>
      <c r="P492" s="68">
        <v>0</v>
      </c>
      <c r="Q492" s="68">
        <v>0</v>
      </c>
      <c r="R492" s="215"/>
      <c r="S492" s="215"/>
      <c r="T492" s="215"/>
      <c r="U492" s="215"/>
      <c r="V492" s="215"/>
      <c r="W492" s="215"/>
      <c r="X492" s="215"/>
      <c r="Y492" s="215"/>
      <c r="Z492" s="215"/>
      <c r="AA492" s="215"/>
      <c r="AB492" s="215"/>
      <c r="AC492" s="324"/>
      <c r="AD492" s="64">
        <v>85000</v>
      </c>
      <c r="AE492" s="235"/>
    </row>
    <row r="493" spans="1:31" s="1" customFormat="1" ht="54.75" x14ac:dyDescent="0.35">
      <c r="A493" s="160" t="s">
        <v>604</v>
      </c>
      <c r="B493" s="210" t="s">
        <v>1009</v>
      </c>
      <c r="C493" s="217" t="s">
        <v>409</v>
      </c>
      <c r="D493" s="211">
        <v>2021</v>
      </c>
      <c r="E493" s="212">
        <v>2022</v>
      </c>
      <c r="F493" s="63">
        <v>78123</v>
      </c>
      <c r="G493" s="69">
        <v>78123</v>
      </c>
      <c r="H493" s="68">
        <v>0</v>
      </c>
      <c r="I493" s="68">
        <v>0</v>
      </c>
      <c r="J493" s="68">
        <v>0</v>
      </c>
      <c r="K493" s="68">
        <v>0</v>
      </c>
      <c r="L493" s="68">
        <v>0</v>
      </c>
      <c r="M493" s="68">
        <v>0</v>
      </c>
      <c r="N493" s="68">
        <v>0</v>
      </c>
      <c r="O493" s="68">
        <v>0</v>
      </c>
      <c r="P493" s="68">
        <v>0</v>
      </c>
      <c r="Q493" s="68">
        <v>0</v>
      </c>
      <c r="R493" s="215"/>
      <c r="S493" s="215"/>
      <c r="T493" s="215"/>
      <c r="U493" s="215"/>
      <c r="V493" s="215"/>
      <c r="W493" s="215"/>
      <c r="X493" s="215"/>
      <c r="Y493" s="215"/>
      <c r="Z493" s="215"/>
      <c r="AA493" s="215"/>
      <c r="AB493" s="215"/>
      <c r="AC493" s="324"/>
      <c r="AD493" s="64">
        <v>0</v>
      </c>
      <c r="AE493" s="235"/>
    </row>
    <row r="494" spans="1:31" s="1" customFormat="1" ht="54.75" x14ac:dyDescent="0.35">
      <c r="A494" s="160" t="s">
        <v>605</v>
      </c>
      <c r="B494" s="210" t="s">
        <v>1010</v>
      </c>
      <c r="C494" s="217" t="s">
        <v>409</v>
      </c>
      <c r="D494" s="211">
        <v>2021</v>
      </c>
      <c r="E494" s="212">
        <v>2022</v>
      </c>
      <c r="F494" s="63">
        <v>138990</v>
      </c>
      <c r="G494" s="69">
        <v>138990</v>
      </c>
      <c r="H494" s="68">
        <v>0</v>
      </c>
      <c r="I494" s="68">
        <v>0</v>
      </c>
      <c r="J494" s="68">
        <v>0</v>
      </c>
      <c r="K494" s="68">
        <v>0</v>
      </c>
      <c r="L494" s="68">
        <v>0</v>
      </c>
      <c r="M494" s="68">
        <v>0</v>
      </c>
      <c r="N494" s="68">
        <v>0</v>
      </c>
      <c r="O494" s="68">
        <v>0</v>
      </c>
      <c r="P494" s="68">
        <v>0</v>
      </c>
      <c r="Q494" s="68">
        <v>0</v>
      </c>
      <c r="R494" s="215"/>
      <c r="S494" s="215"/>
      <c r="T494" s="215"/>
      <c r="U494" s="215"/>
      <c r="V494" s="215"/>
      <c r="W494" s="215"/>
      <c r="X494" s="215"/>
      <c r="Y494" s="215"/>
      <c r="Z494" s="215"/>
      <c r="AA494" s="215"/>
      <c r="AB494" s="215"/>
      <c r="AC494" s="324"/>
      <c r="AD494" s="64">
        <v>0</v>
      </c>
      <c r="AE494" s="235"/>
    </row>
    <row r="495" spans="1:31" s="1" customFormat="1" ht="74.25" x14ac:dyDescent="0.35">
      <c r="A495" s="160" t="s">
        <v>606</v>
      </c>
      <c r="B495" s="210" t="s">
        <v>1066</v>
      </c>
      <c r="C495" s="217" t="s">
        <v>408</v>
      </c>
      <c r="D495" s="211">
        <v>2021</v>
      </c>
      <c r="E495" s="212">
        <v>2025</v>
      </c>
      <c r="F495" s="63">
        <v>0</v>
      </c>
      <c r="G495" s="69">
        <v>0</v>
      </c>
      <c r="H495" s="68">
        <v>0</v>
      </c>
      <c r="I495" s="68">
        <v>0</v>
      </c>
      <c r="J495" s="68">
        <v>0</v>
      </c>
      <c r="K495" s="68">
        <v>0</v>
      </c>
      <c r="L495" s="68">
        <v>0</v>
      </c>
      <c r="M495" s="68">
        <v>0</v>
      </c>
      <c r="N495" s="68">
        <v>0</v>
      </c>
      <c r="O495" s="68">
        <v>0</v>
      </c>
      <c r="P495" s="68">
        <v>0</v>
      </c>
      <c r="Q495" s="68">
        <v>0</v>
      </c>
      <c r="R495" s="215"/>
      <c r="S495" s="215"/>
      <c r="T495" s="215"/>
      <c r="U495" s="215"/>
      <c r="V495" s="215"/>
      <c r="W495" s="215"/>
      <c r="X495" s="215"/>
      <c r="Y495" s="215"/>
      <c r="Z495" s="215"/>
      <c r="AA495" s="215"/>
      <c r="AB495" s="215"/>
      <c r="AC495" s="324"/>
      <c r="AD495" s="64">
        <v>0</v>
      </c>
      <c r="AE495" s="235"/>
    </row>
    <row r="496" spans="1:31" s="1" customFormat="1" ht="74.25" x14ac:dyDescent="0.35">
      <c r="A496" s="160" t="s">
        <v>607</v>
      </c>
      <c r="B496" s="210" t="s">
        <v>1011</v>
      </c>
      <c r="C496" s="217" t="s">
        <v>408</v>
      </c>
      <c r="D496" s="211">
        <v>2021</v>
      </c>
      <c r="E496" s="212">
        <v>2025</v>
      </c>
      <c r="F496" s="63">
        <v>30135</v>
      </c>
      <c r="G496" s="69">
        <v>30135</v>
      </c>
      <c r="H496" s="68">
        <v>0</v>
      </c>
      <c r="I496" s="68">
        <v>0</v>
      </c>
      <c r="J496" s="68">
        <v>0</v>
      </c>
      <c r="K496" s="68">
        <v>0</v>
      </c>
      <c r="L496" s="68">
        <v>0</v>
      </c>
      <c r="M496" s="68">
        <v>0</v>
      </c>
      <c r="N496" s="68">
        <v>0</v>
      </c>
      <c r="O496" s="68">
        <v>0</v>
      </c>
      <c r="P496" s="68">
        <v>0</v>
      </c>
      <c r="Q496" s="68">
        <v>0</v>
      </c>
      <c r="R496" s="215"/>
      <c r="S496" s="215"/>
      <c r="T496" s="215"/>
      <c r="U496" s="215"/>
      <c r="V496" s="215"/>
      <c r="W496" s="215"/>
      <c r="X496" s="215"/>
      <c r="Y496" s="215"/>
      <c r="Z496" s="215"/>
      <c r="AA496" s="215"/>
      <c r="AB496" s="215"/>
      <c r="AC496" s="324"/>
      <c r="AD496" s="64">
        <v>30135</v>
      </c>
      <c r="AE496" s="235"/>
    </row>
    <row r="497" spans="1:31" s="1" customFormat="1" ht="74.25" x14ac:dyDescent="0.35">
      <c r="A497" s="160" t="s">
        <v>608</v>
      </c>
      <c r="B497" s="210" t="s">
        <v>1012</v>
      </c>
      <c r="C497" s="217" t="s">
        <v>408</v>
      </c>
      <c r="D497" s="211">
        <v>2021</v>
      </c>
      <c r="E497" s="212">
        <v>2025</v>
      </c>
      <c r="F497" s="63">
        <v>0</v>
      </c>
      <c r="G497" s="69">
        <v>0</v>
      </c>
      <c r="H497" s="68">
        <v>0</v>
      </c>
      <c r="I497" s="68">
        <v>0</v>
      </c>
      <c r="J497" s="68">
        <v>0</v>
      </c>
      <c r="K497" s="68">
        <v>0</v>
      </c>
      <c r="L497" s="68">
        <v>0</v>
      </c>
      <c r="M497" s="68">
        <v>0</v>
      </c>
      <c r="N497" s="68">
        <v>0</v>
      </c>
      <c r="O497" s="68">
        <v>0</v>
      </c>
      <c r="P497" s="68">
        <v>0</v>
      </c>
      <c r="Q497" s="68">
        <v>0</v>
      </c>
      <c r="R497" s="215"/>
      <c r="S497" s="215"/>
      <c r="T497" s="215"/>
      <c r="U497" s="215"/>
      <c r="V497" s="215"/>
      <c r="W497" s="215"/>
      <c r="X497" s="215"/>
      <c r="Y497" s="215"/>
      <c r="Z497" s="215"/>
      <c r="AA497" s="215"/>
      <c r="AB497" s="215"/>
      <c r="AC497" s="324"/>
      <c r="AD497" s="64">
        <v>0</v>
      </c>
      <c r="AE497" s="235"/>
    </row>
    <row r="498" spans="1:31" s="1" customFormat="1" ht="90" x14ac:dyDescent="0.35">
      <c r="A498" s="160" t="s">
        <v>609</v>
      </c>
      <c r="B498" s="210" t="s">
        <v>1013</v>
      </c>
      <c r="C498" s="217" t="s">
        <v>388</v>
      </c>
      <c r="D498" s="211">
        <v>2022</v>
      </c>
      <c r="E498" s="212">
        <v>2024</v>
      </c>
      <c r="F498" s="63">
        <v>50000000</v>
      </c>
      <c r="G498" s="69">
        <v>1059322</v>
      </c>
      <c r="H498" s="68">
        <v>24417372</v>
      </c>
      <c r="I498" s="68">
        <v>24523306</v>
      </c>
      <c r="J498" s="68">
        <v>0</v>
      </c>
      <c r="K498" s="68">
        <v>0</v>
      </c>
      <c r="L498" s="68">
        <v>0</v>
      </c>
      <c r="M498" s="68">
        <v>0</v>
      </c>
      <c r="N498" s="68">
        <v>0</v>
      </c>
      <c r="O498" s="68">
        <v>0</v>
      </c>
      <c r="P498" s="68">
        <v>0</v>
      </c>
      <c r="Q498" s="68">
        <v>0</v>
      </c>
      <c r="R498" s="215"/>
      <c r="S498" s="215"/>
      <c r="T498" s="215"/>
      <c r="U498" s="215"/>
      <c r="V498" s="215"/>
      <c r="W498" s="215"/>
      <c r="X498" s="215"/>
      <c r="Y498" s="215"/>
      <c r="Z498" s="215"/>
      <c r="AA498" s="215"/>
      <c r="AB498" s="215"/>
      <c r="AC498" s="324"/>
      <c r="AD498" s="64">
        <v>50000000</v>
      </c>
      <c r="AE498" s="235"/>
    </row>
    <row r="499" spans="1:31" s="1" customFormat="1" ht="74.25" x14ac:dyDescent="0.35">
      <c r="A499" s="160" t="s">
        <v>610</v>
      </c>
      <c r="B499" s="210" t="s">
        <v>1014</v>
      </c>
      <c r="C499" s="217" t="s">
        <v>646</v>
      </c>
      <c r="D499" s="211">
        <v>2021</v>
      </c>
      <c r="E499" s="212">
        <v>2022</v>
      </c>
      <c r="F499" s="63">
        <v>653320</v>
      </c>
      <c r="G499" s="69">
        <v>424500</v>
      </c>
      <c r="H499" s="68">
        <v>0</v>
      </c>
      <c r="I499" s="68">
        <v>0</v>
      </c>
      <c r="J499" s="68">
        <v>0</v>
      </c>
      <c r="K499" s="68">
        <v>0</v>
      </c>
      <c r="L499" s="68">
        <v>0</v>
      </c>
      <c r="M499" s="68">
        <v>0</v>
      </c>
      <c r="N499" s="68">
        <v>0</v>
      </c>
      <c r="O499" s="68">
        <v>0</v>
      </c>
      <c r="P499" s="68">
        <v>0</v>
      </c>
      <c r="Q499" s="68">
        <v>0</v>
      </c>
      <c r="R499" s="215"/>
      <c r="S499" s="215"/>
      <c r="T499" s="215"/>
      <c r="U499" s="215"/>
      <c r="V499" s="215"/>
      <c r="W499" s="215"/>
      <c r="X499" s="215"/>
      <c r="Y499" s="215"/>
      <c r="Z499" s="215"/>
      <c r="AA499" s="215"/>
      <c r="AB499" s="215"/>
      <c r="AC499" s="324"/>
      <c r="AD499" s="64">
        <v>424500</v>
      </c>
      <c r="AE499" s="235"/>
    </row>
    <row r="500" spans="1:31" s="1" customFormat="1" ht="74.25" x14ac:dyDescent="0.35">
      <c r="A500" s="160" t="s">
        <v>611</v>
      </c>
      <c r="B500" s="210" t="s">
        <v>1015</v>
      </c>
      <c r="C500" s="217" t="s">
        <v>471</v>
      </c>
      <c r="D500" s="211">
        <v>2021</v>
      </c>
      <c r="E500" s="212">
        <v>2022</v>
      </c>
      <c r="F500" s="63">
        <v>134612</v>
      </c>
      <c r="G500" s="69">
        <v>100073</v>
      </c>
      <c r="H500" s="68">
        <v>0</v>
      </c>
      <c r="I500" s="68">
        <v>0</v>
      </c>
      <c r="J500" s="68">
        <v>0</v>
      </c>
      <c r="K500" s="68">
        <v>0</v>
      </c>
      <c r="L500" s="68">
        <v>0</v>
      </c>
      <c r="M500" s="68">
        <v>0</v>
      </c>
      <c r="N500" s="68">
        <v>0</v>
      </c>
      <c r="O500" s="68">
        <v>0</v>
      </c>
      <c r="P500" s="68">
        <v>0</v>
      </c>
      <c r="Q500" s="68">
        <v>0</v>
      </c>
      <c r="R500" s="215"/>
      <c r="S500" s="215"/>
      <c r="T500" s="215"/>
      <c r="U500" s="215"/>
      <c r="V500" s="215"/>
      <c r="W500" s="215"/>
      <c r="X500" s="215"/>
      <c r="Y500" s="215"/>
      <c r="Z500" s="215"/>
      <c r="AA500" s="215"/>
      <c r="AB500" s="215"/>
      <c r="AC500" s="324"/>
      <c r="AD500" s="64">
        <v>100073</v>
      </c>
      <c r="AE500" s="235"/>
    </row>
    <row r="501" spans="1:31" s="1" customFormat="1" ht="54.75" x14ac:dyDescent="0.35">
      <c r="A501" s="160" t="s">
        <v>612</v>
      </c>
      <c r="B501" s="210" t="s">
        <v>1016</v>
      </c>
      <c r="C501" s="217" t="s">
        <v>117</v>
      </c>
      <c r="D501" s="211">
        <v>2021</v>
      </c>
      <c r="E501" s="212">
        <v>2022</v>
      </c>
      <c r="F501" s="63">
        <v>2662420</v>
      </c>
      <c r="G501" s="69">
        <v>2657500</v>
      </c>
      <c r="H501" s="68">
        <v>0</v>
      </c>
      <c r="I501" s="68">
        <v>0</v>
      </c>
      <c r="J501" s="68">
        <v>0</v>
      </c>
      <c r="K501" s="68">
        <v>0</v>
      </c>
      <c r="L501" s="68">
        <v>0</v>
      </c>
      <c r="M501" s="68">
        <v>0</v>
      </c>
      <c r="N501" s="68">
        <v>0</v>
      </c>
      <c r="O501" s="68">
        <v>0</v>
      </c>
      <c r="P501" s="68">
        <v>0</v>
      </c>
      <c r="Q501" s="68">
        <v>0</v>
      </c>
      <c r="R501" s="215"/>
      <c r="S501" s="215"/>
      <c r="T501" s="215"/>
      <c r="U501" s="215"/>
      <c r="V501" s="215"/>
      <c r="W501" s="215"/>
      <c r="X501" s="215"/>
      <c r="Y501" s="215"/>
      <c r="Z501" s="215"/>
      <c r="AA501" s="215"/>
      <c r="AB501" s="215"/>
      <c r="AC501" s="324"/>
      <c r="AD501" s="64">
        <v>2657500</v>
      </c>
      <c r="AE501" s="235"/>
    </row>
    <row r="502" spans="1:31" s="1" customFormat="1" ht="54.75" x14ac:dyDescent="0.35">
      <c r="A502" s="160" t="s">
        <v>613</v>
      </c>
      <c r="B502" s="210" t="s">
        <v>1017</v>
      </c>
      <c r="C502" s="217" t="s">
        <v>377</v>
      </c>
      <c r="D502" s="211">
        <v>2021</v>
      </c>
      <c r="E502" s="212">
        <v>2022</v>
      </c>
      <c r="F502" s="63">
        <v>0</v>
      </c>
      <c r="G502" s="69">
        <v>0</v>
      </c>
      <c r="H502" s="68">
        <v>0</v>
      </c>
      <c r="I502" s="68">
        <v>0</v>
      </c>
      <c r="J502" s="68">
        <v>0</v>
      </c>
      <c r="K502" s="68">
        <v>0</v>
      </c>
      <c r="L502" s="68">
        <v>0</v>
      </c>
      <c r="M502" s="68">
        <v>0</v>
      </c>
      <c r="N502" s="68">
        <v>0</v>
      </c>
      <c r="O502" s="68">
        <v>0</v>
      </c>
      <c r="P502" s="68">
        <v>0</v>
      </c>
      <c r="Q502" s="68">
        <v>0</v>
      </c>
      <c r="R502" s="215"/>
      <c r="S502" s="215"/>
      <c r="T502" s="215"/>
      <c r="U502" s="215"/>
      <c r="V502" s="215"/>
      <c r="W502" s="215"/>
      <c r="X502" s="215"/>
      <c r="Y502" s="215"/>
      <c r="Z502" s="215"/>
      <c r="AA502" s="215"/>
      <c r="AB502" s="215"/>
      <c r="AC502" s="324"/>
      <c r="AD502" s="64">
        <v>0</v>
      </c>
      <c r="AE502" s="235"/>
    </row>
    <row r="503" spans="1:31" s="1" customFormat="1" ht="74.25" x14ac:dyDescent="0.25">
      <c r="A503" s="160" t="s">
        <v>614</v>
      </c>
      <c r="B503" s="270" t="s">
        <v>1018</v>
      </c>
      <c r="C503" s="33" t="s">
        <v>646</v>
      </c>
      <c r="D503" s="76">
        <v>2021</v>
      </c>
      <c r="E503" s="73">
        <v>2024</v>
      </c>
      <c r="F503" s="60">
        <v>116500000</v>
      </c>
      <c r="G503" s="62">
        <v>11000000</v>
      </c>
      <c r="H503" s="61">
        <v>44000000</v>
      </c>
      <c r="I503" s="61">
        <v>61500000</v>
      </c>
      <c r="J503" s="61">
        <v>0</v>
      </c>
      <c r="K503" s="61">
        <v>0</v>
      </c>
      <c r="L503" s="61">
        <v>0</v>
      </c>
      <c r="M503" s="61">
        <v>0</v>
      </c>
      <c r="N503" s="61">
        <v>0</v>
      </c>
      <c r="O503" s="61">
        <v>0</v>
      </c>
      <c r="P503" s="61">
        <v>0</v>
      </c>
      <c r="Q503" s="61">
        <v>0</v>
      </c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0">
        <v>116500000</v>
      </c>
      <c r="AE503" s="235"/>
    </row>
    <row r="504" spans="1:31" s="1" customFormat="1" ht="54.75" x14ac:dyDescent="0.25">
      <c r="A504" s="160" t="s">
        <v>615</v>
      </c>
      <c r="B504" s="270" t="s">
        <v>1019</v>
      </c>
      <c r="C504" s="33" t="s">
        <v>647</v>
      </c>
      <c r="D504" s="76">
        <v>2006</v>
      </c>
      <c r="E504" s="73">
        <v>2022</v>
      </c>
      <c r="F504" s="60">
        <v>6142790</v>
      </c>
      <c r="G504" s="62">
        <v>0</v>
      </c>
      <c r="H504" s="61">
        <v>0</v>
      </c>
      <c r="I504" s="61">
        <v>0</v>
      </c>
      <c r="J504" s="61">
        <v>0</v>
      </c>
      <c r="K504" s="61">
        <v>0</v>
      </c>
      <c r="L504" s="61">
        <v>0</v>
      </c>
      <c r="M504" s="61">
        <v>0</v>
      </c>
      <c r="N504" s="61">
        <v>0</v>
      </c>
      <c r="O504" s="61">
        <v>0</v>
      </c>
      <c r="P504" s="61">
        <v>0</v>
      </c>
      <c r="Q504" s="61">
        <v>0</v>
      </c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0"/>
      <c r="AE504" s="235"/>
    </row>
    <row r="505" spans="1:31" s="1" customFormat="1" ht="74.25" x14ac:dyDescent="0.25">
      <c r="A505" s="160" t="s">
        <v>616</v>
      </c>
      <c r="B505" s="210" t="s">
        <v>1020</v>
      </c>
      <c r="C505" s="33" t="s">
        <v>408</v>
      </c>
      <c r="D505" s="76">
        <v>2021</v>
      </c>
      <c r="E505" s="73">
        <v>2022</v>
      </c>
      <c r="F505" s="60">
        <v>896934</v>
      </c>
      <c r="G505" s="62">
        <v>0</v>
      </c>
      <c r="H505" s="61">
        <v>0</v>
      </c>
      <c r="I505" s="61">
        <v>0</v>
      </c>
      <c r="J505" s="61">
        <v>0</v>
      </c>
      <c r="K505" s="61">
        <v>0</v>
      </c>
      <c r="L505" s="61">
        <v>0</v>
      </c>
      <c r="M505" s="61">
        <v>0</v>
      </c>
      <c r="N505" s="61">
        <v>0</v>
      </c>
      <c r="O505" s="61">
        <v>0</v>
      </c>
      <c r="P505" s="61">
        <v>0</v>
      </c>
      <c r="Q505" s="61">
        <v>0</v>
      </c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0">
        <v>0</v>
      </c>
      <c r="AE505" s="235"/>
    </row>
    <row r="506" spans="1:31" s="1" customFormat="1" ht="74.25" x14ac:dyDescent="0.25">
      <c r="A506" s="160" t="s">
        <v>617</v>
      </c>
      <c r="B506" s="210" t="s">
        <v>1021</v>
      </c>
      <c r="C506" s="33" t="s">
        <v>409</v>
      </c>
      <c r="D506" s="76">
        <v>2021</v>
      </c>
      <c r="E506" s="73">
        <v>2023</v>
      </c>
      <c r="F506" s="60">
        <v>2920000</v>
      </c>
      <c r="G506" s="62">
        <v>320000</v>
      </c>
      <c r="H506" s="61">
        <v>2600000</v>
      </c>
      <c r="I506" s="61">
        <v>0</v>
      </c>
      <c r="J506" s="61">
        <v>0</v>
      </c>
      <c r="K506" s="61">
        <v>0</v>
      </c>
      <c r="L506" s="61">
        <v>0</v>
      </c>
      <c r="M506" s="61">
        <v>0</v>
      </c>
      <c r="N506" s="61">
        <v>0</v>
      </c>
      <c r="O506" s="61">
        <v>0</v>
      </c>
      <c r="P506" s="61">
        <v>0</v>
      </c>
      <c r="Q506" s="61">
        <v>0</v>
      </c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0">
        <v>0</v>
      </c>
      <c r="AE506" s="235"/>
    </row>
    <row r="507" spans="1:31" s="1" customFormat="1" ht="54.75" x14ac:dyDescent="0.25">
      <c r="A507" s="160" t="s">
        <v>618</v>
      </c>
      <c r="B507" s="210" t="s">
        <v>1022</v>
      </c>
      <c r="C507" s="33" t="s">
        <v>409</v>
      </c>
      <c r="D507" s="76">
        <v>2022</v>
      </c>
      <c r="E507" s="73">
        <v>2023</v>
      </c>
      <c r="F507" s="60">
        <v>113751</v>
      </c>
      <c r="G507" s="62">
        <v>60000</v>
      </c>
      <c r="H507" s="61">
        <v>53751</v>
      </c>
      <c r="I507" s="61">
        <v>0</v>
      </c>
      <c r="J507" s="61">
        <v>0</v>
      </c>
      <c r="K507" s="61">
        <v>0</v>
      </c>
      <c r="L507" s="61">
        <v>0</v>
      </c>
      <c r="M507" s="61">
        <v>0</v>
      </c>
      <c r="N507" s="61">
        <v>0</v>
      </c>
      <c r="O507" s="61">
        <v>0</v>
      </c>
      <c r="P507" s="61">
        <v>0</v>
      </c>
      <c r="Q507" s="61">
        <v>0</v>
      </c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0">
        <v>113751</v>
      </c>
      <c r="AE507" s="235"/>
    </row>
    <row r="508" spans="1:31" s="1" customFormat="1" ht="54.75" x14ac:dyDescent="0.25">
      <c r="A508" s="160" t="s">
        <v>619</v>
      </c>
      <c r="B508" s="210" t="s">
        <v>1023</v>
      </c>
      <c r="C508" s="33" t="s">
        <v>409</v>
      </c>
      <c r="D508" s="76">
        <v>2022</v>
      </c>
      <c r="E508" s="73">
        <v>2023</v>
      </c>
      <c r="F508" s="60">
        <v>390000</v>
      </c>
      <c r="G508" s="62">
        <v>60000</v>
      </c>
      <c r="H508" s="61">
        <v>330000</v>
      </c>
      <c r="I508" s="61">
        <v>0</v>
      </c>
      <c r="J508" s="61">
        <v>0</v>
      </c>
      <c r="K508" s="61">
        <v>0</v>
      </c>
      <c r="L508" s="61">
        <v>0</v>
      </c>
      <c r="M508" s="61">
        <v>0</v>
      </c>
      <c r="N508" s="61">
        <v>0</v>
      </c>
      <c r="O508" s="61">
        <v>0</v>
      </c>
      <c r="P508" s="61">
        <v>0</v>
      </c>
      <c r="Q508" s="61">
        <v>0</v>
      </c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0">
        <v>390000</v>
      </c>
      <c r="AE508" s="235"/>
    </row>
    <row r="509" spans="1:31" s="1" customFormat="1" ht="54.75" x14ac:dyDescent="0.25">
      <c r="A509" s="160" t="s">
        <v>620</v>
      </c>
      <c r="B509" s="210" t="s">
        <v>1024</v>
      </c>
      <c r="C509" s="33" t="s">
        <v>409</v>
      </c>
      <c r="D509" s="76">
        <v>2022</v>
      </c>
      <c r="E509" s="73">
        <v>2023</v>
      </c>
      <c r="F509" s="60">
        <v>195000</v>
      </c>
      <c r="G509" s="62">
        <v>60000</v>
      </c>
      <c r="H509" s="61">
        <v>135000</v>
      </c>
      <c r="I509" s="61">
        <v>0</v>
      </c>
      <c r="J509" s="61">
        <v>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1">
        <v>0</v>
      </c>
      <c r="Q509" s="61">
        <v>0</v>
      </c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0">
        <v>195000</v>
      </c>
      <c r="AE509" s="235"/>
    </row>
    <row r="510" spans="1:31" s="1" customFormat="1" ht="54.75" x14ac:dyDescent="0.25">
      <c r="A510" s="160" t="s">
        <v>621</v>
      </c>
      <c r="B510" s="210" t="s">
        <v>1025</v>
      </c>
      <c r="C510" s="33" t="s">
        <v>409</v>
      </c>
      <c r="D510" s="76">
        <v>2022</v>
      </c>
      <c r="E510" s="73">
        <v>2023</v>
      </c>
      <c r="F510" s="60">
        <v>150000</v>
      </c>
      <c r="G510" s="62">
        <v>50000</v>
      </c>
      <c r="H510" s="61">
        <v>100000</v>
      </c>
      <c r="I510" s="61">
        <v>0</v>
      </c>
      <c r="J510" s="61">
        <v>0</v>
      </c>
      <c r="K510" s="61">
        <v>0</v>
      </c>
      <c r="L510" s="61">
        <v>0</v>
      </c>
      <c r="M510" s="61">
        <v>0</v>
      </c>
      <c r="N510" s="61">
        <v>0</v>
      </c>
      <c r="O510" s="61">
        <v>0</v>
      </c>
      <c r="P510" s="61">
        <v>0</v>
      </c>
      <c r="Q510" s="61">
        <v>0</v>
      </c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0">
        <v>150000</v>
      </c>
      <c r="AE510" s="235"/>
    </row>
    <row r="511" spans="1:31" s="1" customFormat="1" ht="54.75" x14ac:dyDescent="0.25">
      <c r="A511" s="160" t="s">
        <v>622</v>
      </c>
      <c r="B511" s="210" t="s">
        <v>1026</v>
      </c>
      <c r="C511" s="33" t="s">
        <v>409</v>
      </c>
      <c r="D511" s="76">
        <v>2022</v>
      </c>
      <c r="E511" s="73">
        <v>2023</v>
      </c>
      <c r="F511" s="60">
        <v>120000</v>
      </c>
      <c r="G511" s="62">
        <v>55000</v>
      </c>
      <c r="H511" s="61">
        <v>65000</v>
      </c>
      <c r="I511" s="61">
        <v>0</v>
      </c>
      <c r="J511" s="61">
        <v>0</v>
      </c>
      <c r="K511" s="61">
        <v>0</v>
      </c>
      <c r="L511" s="61">
        <v>0</v>
      </c>
      <c r="M511" s="61">
        <v>0</v>
      </c>
      <c r="N511" s="61">
        <v>0</v>
      </c>
      <c r="O511" s="61">
        <v>0</v>
      </c>
      <c r="P511" s="61">
        <v>0</v>
      </c>
      <c r="Q511" s="61">
        <v>0</v>
      </c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0">
        <v>120000</v>
      </c>
      <c r="AE511" s="235"/>
    </row>
    <row r="512" spans="1:31" s="1" customFormat="1" ht="54.75" x14ac:dyDescent="0.25">
      <c r="A512" s="160" t="s">
        <v>623</v>
      </c>
      <c r="B512" s="210" t="s">
        <v>1027</v>
      </c>
      <c r="C512" s="33" t="s">
        <v>409</v>
      </c>
      <c r="D512" s="76">
        <v>2022</v>
      </c>
      <c r="E512" s="73">
        <v>2023</v>
      </c>
      <c r="F512" s="60">
        <v>170000</v>
      </c>
      <c r="G512" s="62">
        <v>40000</v>
      </c>
      <c r="H512" s="61">
        <v>130000</v>
      </c>
      <c r="I512" s="61">
        <v>0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1">
        <v>0</v>
      </c>
      <c r="Q512" s="61">
        <v>0</v>
      </c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0">
        <v>170000</v>
      </c>
      <c r="AE512" s="235"/>
    </row>
    <row r="513" spans="1:31" s="1" customFormat="1" ht="54.75" x14ac:dyDescent="0.25">
      <c r="A513" s="160" t="s">
        <v>624</v>
      </c>
      <c r="B513" s="210" t="s">
        <v>1028</v>
      </c>
      <c r="C513" s="33" t="s">
        <v>409</v>
      </c>
      <c r="D513" s="76">
        <v>2022</v>
      </c>
      <c r="E513" s="73">
        <v>2023</v>
      </c>
      <c r="F513" s="60">
        <v>881203</v>
      </c>
      <c r="G513" s="62">
        <v>300000</v>
      </c>
      <c r="H513" s="61">
        <v>581203</v>
      </c>
      <c r="I513" s="61">
        <v>0</v>
      </c>
      <c r="J513" s="61">
        <v>0</v>
      </c>
      <c r="K513" s="61">
        <v>0</v>
      </c>
      <c r="L513" s="61">
        <v>0</v>
      </c>
      <c r="M513" s="61">
        <v>0</v>
      </c>
      <c r="N513" s="61">
        <v>0</v>
      </c>
      <c r="O513" s="61">
        <v>0</v>
      </c>
      <c r="P513" s="61">
        <v>0</v>
      </c>
      <c r="Q513" s="61">
        <v>0</v>
      </c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0">
        <v>881203</v>
      </c>
      <c r="AE513" s="235"/>
    </row>
    <row r="514" spans="1:31" s="1" customFormat="1" ht="54.75" x14ac:dyDescent="0.25">
      <c r="A514" s="160" t="s">
        <v>625</v>
      </c>
      <c r="B514" s="210" t="s">
        <v>1029</v>
      </c>
      <c r="C514" s="33" t="s">
        <v>409</v>
      </c>
      <c r="D514" s="76">
        <v>2021</v>
      </c>
      <c r="E514" s="73">
        <v>2023</v>
      </c>
      <c r="F514" s="60">
        <v>606581</v>
      </c>
      <c r="G514" s="62">
        <v>230000</v>
      </c>
      <c r="H514" s="61">
        <v>370000</v>
      </c>
      <c r="I514" s="61">
        <v>0</v>
      </c>
      <c r="J514" s="61">
        <v>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1">
        <v>0</v>
      </c>
      <c r="Q514" s="61">
        <v>0</v>
      </c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0">
        <v>600000</v>
      </c>
      <c r="AE514" s="235"/>
    </row>
    <row r="515" spans="1:31" s="1" customFormat="1" ht="54.75" x14ac:dyDescent="0.25">
      <c r="A515" s="160" t="s">
        <v>626</v>
      </c>
      <c r="B515" s="210" t="s">
        <v>1030</v>
      </c>
      <c r="C515" s="33" t="s">
        <v>409</v>
      </c>
      <c r="D515" s="76">
        <v>2021</v>
      </c>
      <c r="E515" s="73">
        <v>2022</v>
      </c>
      <c r="F515" s="60">
        <v>109500</v>
      </c>
      <c r="G515" s="62">
        <v>104200</v>
      </c>
      <c r="H515" s="61">
        <v>0</v>
      </c>
      <c r="I515" s="61">
        <v>0</v>
      </c>
      <c r="J515" s="61">
        <v>0</v>
      </c>
      <c r="K515" s="61">
        <v>0</v>
      </c>
      <c r="L515" s="61">
        <v>0</v>
      </c>
      <c r="M515" s="61">
        <v>0</v>
      </c>
      <c r="N515" s="61">
        <v>0</v>
      </c>
      <c r="O515" s="61">
        <v>0</v>
      </c>
      <c r="P515" s="61">
        <v>0</v>
      </c>
      <c r="Q515" s="61">
        <v>0</v>
      </c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0">
        <v>104200</v>
      </c>
      <c r="AE515" s="235"/>
    </row>
    <row r="516" spans="1:31" s="1" customFormat="1" ht="54.75" x14ac:dyDescent="0.25">
      <c r="A516" s="160" t="s">
        <v>627</v>
      </c>
      <c r="B516" s="210" t="s">
        <v>1031</v>
      </c>
      <c r="C516" s="33" t="s">
        <v>409</v>
      </c>
      <c r="D516" s="76">
        <v>2021</v>
      </c>
      <c r="E516" s="73">
        <v>2022</v>
      </c>
      <c r="F516" s="60">
        <v>244280</v>
      </c>
      <c r="G516" s="62">
        <v>200000</v>
      </c>
      <c r="H516" s="61">
        <v>0</v>
      </c>
      <c r="I516" s="61">
        <v>0</v>
      </c>
      <c r="J516" s="61">
        <v>0</v>
      </c>
      <c r="K516" s="61">
        <v>0</v>
      </c>
      <c r="L516" s="61">
        <v>0</v>
      </c>
      <c r="M516" s="61">
        <v>0</v>
      </c>
      <c r="N516" s="61">
        <v>0</v>
      </c>
      <c r="O516" s="61">
        <v>0</v>
      </c>
      <c r="P516" s="61">
        <v>0</v>
      </c>
      <c r="Q516" s="61">
        <v>0</v>
      </c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0">
        <v>200000</v>
      </c>
      <c r="AE516" s="235"/>
    </row>
    <row r="517" spans="1:31" s="1" customFormat="1" ht="54.75" x14ac:dyDescent="0.25">
      <c r="A517" s="160" t="s">
        <v>628</v>
      </c>
      <c r="B517" s="210" t="s">
        <v>1032</v>
      </c>
      <c r="C517" s="33" t="s">
        <v>409</v>
      </c>
      <c r="D517" s="76">
        <v>2021</v>
      </c>
      <c r="E517" s="73">
        <v>2022</v>
      </c>
      <c r="F517" s="60">
        <v>245600</v>
      </c>
      <c r="G517" s="62">
        <v>210000</v>
      </c>
      <c r="H517" s="61">
        <v>0</v>
      </c>
      <c r="I517" s="61">
        <v>0</v>
      </c>
      <c r="J517" s="61">
        <v>0</v>
      </c>
      <c r="K517" s="61">
        <v>0</v>
      </c>
      <c r="L517" s="61">
        <v>0</v>
      </c>
      <c r="M517" s="61">
        <v>0</v>
      </c>
      <c r="N517" s="61">
        <v>0</v>
      </c>
      <c r="O517" s="61">
        <v>0</v>
      </c>
      <c r="P517" s="61">
        <v>0</v>
      </c>
      <c r="Q517" s="61">
        <v>0</v>
      </c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0">
        <v>210000</v>
      </c>
      <c r="AE517" s="235"/>
    </row>
    <row r="518" spans="1:31" s="1" customFormat="1" ht="54.75" x14ac:dyDescent="0.25">
      <c r="A518" s="160" t="s">
        <v>629</v>
      </c>
      <c r="B518" s="210" t="s">
        <v>1033</v>
      </c>
      <c r="C518" s="33" t="s">
        <v>409</v>
      </c>
      <c r="D518" s="76">
        <v>2021</v>
      </c>
      <c r="E518" s="73">
        <v>2024</v>
      </c>
      <c r="F518" s="60">
        <v>48425947</v>
      </c>
      <c r="G518" s="62">
        <v>10510852</v>
      </c>
      <c r="H518" s="61">
        <v>3758530</v>
      </c>
      <c r="I518" s="61">
        <v>2624278</v>
      </c>
      <c r="J518" s="61">
        <v>0</v>
      </c>
      <c r="K518" s="61">
        <v>0</v>
      </c>
      <c r="L518" s="61">
        <v>0</v>
      </c>
      <c r="M518" s="61">
        <v>0</v>
      </c>
      <c r="N518" s="61">
        <v>0</v>
      </c>
      <c r="O518" s="61">
        <v>0</v>
      </c>
      <c r="P518" s="61">
        <v>0</v>
      </c>
      <c r="Q518" s="61">
        <v>0</v>
      </c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0">
        <v>16893660</v>
      </c>
      <c r="AE518" s="235"/>
    </row>
    <row r="519" spans="1:31" s="1" customFormat="1" ht="54.75" x14ac:dyDescent="0.25">
      <c r="A519" s="160" t="s">
        <v>630</v>
      </c>
      <c r="B519" s="210" t="s">
        <v>1067</v>
      </c>
      <c r="C519" s="33" t="s">
        <v>409</v>
      </c>
      <c r="D519" s="76">
        <v>2021</v>
      </c>
      <c r="E519" s="73">
        <v>2022</v>
      </c>
      <c r="F519" s="60">
        <v>54000</v>
      </c>
      <c r="G519" s="62">
        <v>39000</v>
      </c>
      <c r="H519" s="61">
        <v>0</v>
      </c>
      <c r="I519" s="61">
        <v>0</v>
      </c>
      <c r="J519" s="61">
        <v>0</v>
      </c>
      <c r="K519" s="61">
        <v>0</v>
      </c>
      <c r="L519" s="61">
        <v>0</v>
      </c>
      <c r="M519" s="61">
        <v>0</v>
      </c>
      <c r="N519" s="61">
        <v>0</v>
      </c>
      <c r="O519" s="61">
        <v>0</v>
      </c>
      <c r="P519" s="61">
        <v>0</v>
      </c>
      <c r="Q519" s="61">
        <v>0</v>
      </c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0">
        <v>39000</v>
      </c>
      <c r="AE519" s="235"/>
    </row>
    <row r="520" spans="1:31" s="1" customFormat="1" ht="54.75" x14ac:dyDescent="0.25">
      <c r="A520" s="160" t="s">
        <v>631</v>
      </c>
      <c r="B520" s="210" t="s">
        <v>1034</v>
      </c>
      <c r="C520" s="33" t="s">
        <v>409</v>
      </c>
      <c r="D520" s="76">
        <v>2021</v>
      </c>
      <c r="E520" s="73">
        <v>2022</v>
      </c>
      <c r="F520" s="60">
        <v>60000</v>
      </c>
      <c r="G520" s="62">
        <v>45000</v>
      </c>
      <c r="H520" s="61">
        <v>0</v>
      </c>
      <c r="I520" s="61">
        <v>0</v>
      </c>
      <c r="J520" s="61">
        <v>0</v>
      </c>
      <c r="K520" s="61">
        <v>0</v>
      </c>
      <c r="L520" s="61">
        <v>0</v>
      </c>
      <c r="M520" s="61">
        <v>0</v>
      </c>
      <c r="N520" s="61">
        <v>0</v>
      </c>
      <c r="O520" s="61">
        <v>0</v>
      </c>
      <c r="P520" s="61">
        <v>0</v>
      </c>
      <c r="Q520" s="61">
        <v>0</v>
      </c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0">
        <v>45000</v>
      </c>
      <c r="AE520" s="235"/>
    </row>
    <row r="521" spans="1:31" s="1" customFormat="1" ht="54.75" x14ac:dyDescent="0.25">
      <c r="A521" s="160" t="s">
        <v>632</v>
      </c>
      <c r="B521" s="210" t="s">
        <v>1035</v>
      </c>
      <c r="C521" s="33" t="s">
        <v>409</v>
      </c>
      <c r="D521" s="76">
        <v>2022</v>
      </c>
      <c r="E521" s="73">
        <v>2023</v>
      </c>
      <c r="F521" s="60">
        <v>15000</v>
      </c>
      <c r="G521" s="62">
        <v>0</v>
      </c>
      <c r="H521" s="61">
        <v>15000</v>
      </c>
      <c r="I521" s="61">
        <v>0</v>
      </c>
      <c r="J521" s="61">
        <v>0</v>
      </c>
      <c r="K521" s="61">
        <v>0</v>
      </c>
      <c r="L521" s="61">
        <v>0</v>
      </c>
      <c r="M521" s="61">
        <v>0</v>
      </c>
      <c r="N521" s="61">
        <v>0</v>
      </c>
      <c r="O521" s="61">
        <v>0</v>
      </c>
      <c r="P521" s="61">
        <v>0</v>
      </c>
      <c r="Q521" s="61">
        <v>0</v>
      </c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0">
        <v>0</v>
      </c>
      <c r="AE521" s="235"/>
    </row>
    <row r="522" spans="1:31" s="1" customFormat="1" ht="54.75" x14ac:dyDescent="0.25">
      <c r="A522" s="160" t="s">
        <v>633</v>
      </c>
      <c r="B522" s="210" t="s">
        <v>1036</v>
      </c>
      <c r="C522" s="33" t="s">
        <v>409</v>
      </c>
      <c r="D522" s="76">
        <v>2022</v>
      </c>
      <c r="E522" s="73">
        <v>2023</v>
      </c>
      <c r="F522" s="60">
        <v>15000</v>
      </c>
      <c r="G522" s="62">
        <v>0</v>
      </c>
      <c r="H522" s="61">
        <v>15000</v>
      </c>
      <c r="I522" s="61">
        <v>0</v>
      </c>
      <c r="J522" s="61">
        <v>0</v>
      </c>
      <c r="K522" s="61">
        <v>0</v>
      </c>
      <c r="L522" s="61">
        <v>0</v>
      </c>
      <c r="M522" s="61">
        <v>0</v>
      </c>
      <c r="N522" s="61">
        <v>0</v>
      </c>
      <c r="O522" s="61">
        <v>0</v>
      </c>
      <c r="P522" s="61">
        <v>0</v>
      </c>
      <c r="Q522" s="61">
        <v>0</v>
      </c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0">
        <v>0</v>
      </c>
      <c r="AE522" s="235"/>
    </row>
    <row r="523" spans="1:31" s="1" customFormat="1" ht="54.75" x14ac:dyDescent="0.25">
      <c r="A523" s="160" t="s">
        <v>634</v>
      </c>
      <c r="B523" s="210" t="s">
        <v>1037</v>
      </c>
      <c r="C523" s="33" t="s">
        <v>409</v>
      </c>
      <c r="D523" s="76">
        <v>2022</v>
      </c>
      <c r="E523" s="73">
        <v>2023</v>
      </c>
      <c r="F523" s="60">
        <v>15000</v>
      </c>
      <c r="G523" s="62">
        <v>0</v>
      </c>
      <c r="H523" s="61">
        <v>15000</v>
      </c>
      <c r="I523" s="61">
        <v>0</v>
      </c>
      <c r="J523" s="61">
        <v>0</v>
      </c>
      <c r="K523" s="61">
        <v>0</v>
      </c>
      <c r="L523" s="61">
        <v>0</v>
      </c>
      <c r="M523" s="61">
        <v>0</v>
      </c>
      <c r="N523" s="61">
        <v>0</v>
      </c>
      <c r="O523" s="61">
        <v>0</v>
      </c>
      <c r="P523" s="61">
        <v>0</v>
      </c>
      <c r="Q523" s="61">
        <v>0</v>
      </c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0">
        <v>0</v>
      </c>
      <c r="AE523" s="235"/>
    </row>
    <row r="524" spans="1:31" s="1" customFormat="1" ht="70.5" x14ac:dyDescent="0.25">
      <c r="A524" s="160" t="s">
        <v>635</v>
      </c>
      <c r="B524" s="210" t="s">
        <v>1068</v>
      </c>
      <c r="C524" s="33" t="s">
        <v>555</v>
      </c>
      <c r="D524" s="76">
        <v>2021</v>
      </c>
      <c r="E524" s="73">
        <v>2022</v>
      </c>
      <c r="F524" s="60">
        <v>3685262</v>
      </c>
      <c r="G524" s="62">
        <v>2400000</v>
      </c>
      <c r="H524" s="61">
        <v>0</v>
      </c>
      <c r="I524" s="61">
        <v>0</v>
      </c>
      <c r="J524" s="61">
        <v>0</v>
      </c>
      <c r="K524" s="61">
        <v>0</v>
      </c>
      <c r="L524" s="61">
        <v>0</v>
      </c>
      <c r="M524" s="61">
        <v>0</v>
      </c>
      <c r="N524" s="61">
        <v>0</v>
      </c>
      <c r="O524" s="61">
        <v>0</v>
      </c>
      <c r="P524" s="61">
        <v>0</v>
      </c>
      <c r="Q524" s="61">
        <v>0</v>
      </c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0">
        <v>2400000</v>
      </c>
      <c r="AE524" s="235"/>
    </row>
    <row r="525" spans="1:31" s="1" customFormat="1" ht="54.75" x14ac:dyDescent="0.25">
      <c r="A525" s="160" t="s">
        <v>636</v>
      </c>
      <c r="B525" s="210" t="s">
        <v>1038</v>
      </c>
      <c r="C525" s="33" t="s">
        <v>405</v>
      </c>
      <c r="D525" s="76">
        <v>2022</v>
      </c>
      <c r="E525" s="73">
        <v>2023</v>
      </c>
      <c r="F525" s="60">
        <v>1246249</v>
      </c>
      <c r="G525" s="62">
        <v>600000</v>
      </c>
      <c r="H525" s="61">
        <v>646249</v>
      </c>
      <c r="I525" s="61">
        <v>0</v>
      </c>
      <c r="J525" s="61">
        <v>0</v>
      </c>
      <c r="K525" s="61">
        <v>0</v>
      </c>
      <c r="L525" s="61">
        <v>0</v>
      </c>
      <c r="M525" s="61">
        <v>0</v>
      </c>
      <c r="N525" s="61">
        <v>0</v>
      </c>
      <c r="O525" s="61">
        <v>0</v>
      </c>
      <c r="P525" s="61">
        <v>0</v>
      </c>
      <c r="Q525" s="61">
        <v>0</v>
      </c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0">
        <v>1246249</v>
      </c>
      <c r="AE525" s="235"/>
    </row>
    <row r="526" spans="1:31" s="1" customFormat="1" ht="54.75" x14ac:dyDescent="0.25">
      <c r="A526" s="160" t="s">
        <v>637</v>
      </c>
      <c r="B526" s="210" t="s">
        <v>1039</v>
      </c>
      <c r="C526" s="33" t="s">
        <v>405</v>
      </c>
      <c r="D526" s="76">
        <v>2022</v>
      </c>
      <c r="E526" s="73">
        <v>2023</v>
      </c>
      <c r="F526" s="60">
        <v>476445</v>
      </c>
      <c r="G526" s="62">
        <v>26445</v>
      </c>
      <c r="H526" s="61">
        <v>450000</v>
      </c>
      <c r="I526" s="61">
        <v>0</v>
      </c>
      <c r="J526" s="61">
        <v>0</v>
      </c>
      <c r="K526" s="61">
        <v>0</v>
      </c>
      <c r="L526" s="61">
        <v>0</v>
      </c>
      <c r="M526" s="61">
        <v>0</v>
      </c>
      <c r="N526" s="61">
        <v>0</v>
      </c>
      <c r="O526" s="61">
        <v>0</v>
      </c>
      <c r="P526" s="61">
        <v>0</v>
      </c>
      <c r="Q526" s="61">
        <v>0</v>
      </c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0">
        <v>0</v>
      </c>
      <c r="AE526" s="235"/>
    </row>
    <row r="527" spans="1:31" s="1" customFormat="1" ht="54.75" x14ac:dyDescent="0.25">
      <c r="A527" s="160" t="s">
        <v>638</v>
      </c>
      <c r="B527" s="210" t="s">
        <v>1040</v>
      </c>
      <c r="C527" s="217" t="s">
        <v>405</v>
      </c>
      <c r="D527" s="211">
        <v>2022</v>
      </c>
      <c r="E527" s="212">
        <v>2023</v>
      </c>
      <c r="F527" s="63">
        <v>307000</v>
      </c>
      <c r="G527" s="69">
        <v>27000</v>
      </c>
      <c r="H527" s="68">
        <v>280000</v>
      </c>
      <c r="I527" s="68">
        <v>0</v>
      </c>
      <c r="J527" s="68">
        <v>0</v>
      </c>
      <c r="K527" s="68">
        <v>0</v>
      </c>
      <c r="L527" s="68">
        <v>0</v>
      </c>
      <c r="M527" s="68">
        <v>0</v>
      </c>
      <c r="N527" s="68">
        <v>0</v>
      </c>
      <c r="O527" s="68">
        <v>0</v>
      </c>
      <c r="P527" s="68">
        <v>0</v>
      </c>
      <c r="Q527" s="68">
        <v>0</v>
      </c>
      <c r="R527" s="214"/>
      <c r="S527" s="214"/>
      <c r="T527" s="214"/>
      <c r="U527" s="214"/>
      <c r="V527" s="214"/>
      <c r="W527" s="214"/>
      <c r="X527" s="214"/>
      <c r="Y527" s="214"/>
      <c r="Z527" s="214"/>
      <c r="AA527" s="214"/>
      <c r="AB527" s="214"/>
      <c r="AC527" s="214"/>
      <c r="AD527" s="64">
        <v>280000</v>
      </c>
      <c r="AE527" s="235"/>
    </row>
    <row r="528" spans="1:31" s="1" customFormat="1" ht="54.75" x14ac:dyDescent="0.25">
      <c r="A528" s="160" t="s">
        <v>639</v>
      </c>
      <c r="B528" s="210" t="s">
        <v>1041</v>
      </c>
      <c r="C528" s="325" t="s">
        <v>405</v>
      </c>
      <c r="D528" s="370">
        <v>2021</v>
      </c>
      <c r="E528" s="326">
        <v>2022</v>
      </c>
      <c r="F528" s="328">
        <v>850000</v>
      </c>
      <c r="G528" s="329">
        <v>500000</v>
      </c>
      <c r="H528" s="330">
        <v>0</v>
      </c>
      <c r="I528" s="330">
        <v>0</v>
      </c>
      <c r="J528" s="330">
        <v>0</v>
      </c>
      <c r="K528" s="330">
        <v>0</v>
      </c>
      <c r="L528" s="330">
        <v>0</v>
      </c>
      <c r="M528" s="330">
        <v>0</v>
      </c>
      <c r="N528" s="330">
        <v>0</v>
      </c>
      <c r="O528" s="330">
        <v>0</v>
      </c>
      <c r="P528" s="330">
        <v>0</v>
      </c>
      <c r="Q528" s="330">
        <v>0</v>
      </c>
      <c r="R528" s="330"/>
      <c r="S528" s="330"/>
      <c r="T528" s="330"/>
      <c r="U528" s="330"/>
      <c r="V528" s="330"/>
      <c r="W528" s="330"/>
      <c r="X528" s="330"/>
      <c r="Y528" s="330"/>
      <c r="Z528" s="330"/>
      <c r="AA528" s="330"/>
      <c r="AB528" s="330"/>
      <c r="AC528" s="330"/>
      <c r="AD528" s="60">
        <v>500000</v>
      </c>
      <c r="AE528" s="235"/>
    </row>
    <row r="529" spans="1:31" s="1" customFormat="1" ht="54.75" x14ac:dyDescent="0.25">
      <c r="A529" s="160" t="s">
        <v>640</v>
      </c>
      <c r="B529" s="210" t="s">
        <v>1042</v>
      </c>
      <c r="C529" s="34" t="s">
        <v>405</v>
      </c>
      <c r="D529" s="76">
        <v>2022</v>
      </c>
      <c r="E529" s="346">
        <v>2023</v>
      </c>
      <c r="F529" s="63">
        <v>516981</v>
      </c>
      <c r="G529" s="69">
        <v>31900</v>
      </c>
      <c r="H529" s="68">
        <v>485081</v>
      </c>
      <c r="I529" s="68">
        <v>0</v>
      </c>
      <c r="J529" s="68">
        <v>0</v>
      </c>
      <c r="K529" s="68">
        <v>0</v>
      </c>
      <c r="L529" s="68">
        <v>0</v>
      </c>
      <c r="M529" s="68">
        <v>0</v>
      </c>
      <c r="N529" s="68">
        <v>0</v>
      </c>
      <c r="O529" s="68">
        <v>0</v>
      </c>
      <c r="P529" s="68">
        <v>0</v>
      </c>
      <c r="Q529" s="68">
        <v>0</v>
      </c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331"/>
      <c r="AD529" s="368">
        <v>29500</v>
      </c>
      <c r="AE529" s="235"/>
    </row>
    <row r="530" spans="1:31" s="1" customFormat="1" ht="54.75" x14ac:dyDescent="0.25">
      <c r="A530" s="160" t="s">
        <v>641</v>
      </c>
      <c r="B530" s="210" t="s">
        <v>1043</v>
      </c>
      <c r="C530" s="34" t="s">
        <v>405</v>
      </c>
      <c r="D530" s="76">
        <v>2022</v>
      </c>
      <c r="E530" s="346">
        <v>2023</v>
      </c>
      <c r="F530" s="63">
        <v>323050</v>
      </c>
      <c r="G530" s="69">
        <v>43050</v>
      </c>
      <c r="H530" s="68">
        <v>280000</v>
      </c>
      <c r="I530" s="68">
        <v>0</v>
      </c>
      <c r="J530" s="68">
        <v>0</v>
      </c>
      <c r="K530" s="68">
        <v>0</v>
      </c>
      <c r="L530" s="68">
        <v>0</v>
      </c>
      <c r="M530" s="68">
        <v>0</v>
      </c>
      <c r="N530" s="68">
        <v>0</v>
      </c>
      <c r="O530" s="68">
        <v>0</v>
      </c>
      <c r="P530" s="68">
        <v>0</v>
      </c>
      <c r="Q530" s="68">
        <v>0</v>
      </c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331"/>
      <c r="AD530" s="63">
        <v>0</v>
      </c>
      <c r="AE530" s="235"/>
    </row>
    <row r="531" spans="1:31" s="1" customFormat="1" ht="54.75" x14ac:dyDescent="0.25">
      <c r="A531" s="160" t="s">
        <v>642</v>
      </c>
      <c r="B531" s="210" t="s">
        <v>1044</v>
      </c>
      <c r="C531" s="34" t="s">
        <v>405</v>
      </c>
      <c r="D531" s="76">
        <v>2022</v>
      </c>
      <c r="E531" s="346">
        <v>2023</v>
      </c>
      <c r="F531" s="63">
        <v>475200</v>
      </c>
      <c r="G531" s="69">
        <v>25200</v>
      </c>
      <c r="H531" s="68">
        <v>450000</v>
      </c>
      <c r="I531" s="68">
        <v>0</v>
      </c>
      <c r="J531" s="68">
        <v>0</v>
      </c>
      <c r="K531" s="68">
        <v>0</v>
      </c>
      <c r="L531" s="68">
        <v>0</v>
      </c>
      <c r="M531" s="68">
        <v>0</v>
      </c>
      <c r="N531" s="68">
        <v>0</v>
      </c>
      <c r="O531" s="68">
        <v>0</v>
      </c>
      <c r="P531" s="68">
        <v>0</v>
      </c>
      <c r="Q531" s="68">
        <v>0</v>
      </c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331"/>
      <c r="AD531" s="63">
        <v>23500</v>
      </c>
      <c r="AE531" s="235"/>
    </row>
    <row r="532" spans="1:31" s="1" customFormat="1" ht="54.75" x14ac:dyDescent="0.25">
      <c r="A532" s="160" t="s">
        <v>643</v>
      </c>
      <c r="B532" s="210" t="s">
        <v>1045</v>
      </c>
      <c r="C532" s="34" t="s">
        <v>405</v>
      </c>
      <c r="D532" s="76">
        <v>2022</v>
      </c>
      <c r="E532" s="346">
        <v>2023</v>
      </c>
      <c r="F532" s="63">
        <v>283000</v>
      </c>
      <c r="G532" s="69">
        <v>25000</v>
      </c>
      <c r="H532" s="68">
        <v>258000</v>
      </c>
      <c r="I532" s="68">
        <v>0</v>
      </c>
      <c r="J532" s="68">
        <v>0</v>
      </c>
      <c r="K532" s="68">
        <v>0</v>
      </c>
      <c r="L532" s="68">
        <v>0</v>
      </c>
      <c r="M532" s="68">
        <v>0</v>
      </c>
      <c r="N532" s="68">
        <v>0</v>
      </c>
      <c r="O532" s="68">
        <v>0</v>
      </c>
      <c r="P532" s="68">
        <v>0</v>
      </c>
      <c r="Q532" s="68">
        <v>0</v>
      </c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331"/>
      <c r="AD532" s="63">
        <v>283000</v>
      </c>
      <c r="AE532" s="235"/>
    </row>
    <row r="533" spans="1:31" s="1" customFormat="1" ht="54.75" x14ac:dyDescent="0.25">
      <c r="A533" s="160" t="s">
        <v>644</v>
      </c>
      <c r="B533" s="210" t="s">
        <v>1046</v>
      </c>
      <c r="C533" s="34" t="s">
        <v>405</v>
      </c>
      <c r="D533" s="76">
        <v>2022</v>
      </c>
      <c r="E533" s="346">
        <v>2023</v>
      </c>
      <c r="F533" s="63">
        <v>119272</v>
      </c>
      <c r="G533" s="69">
        <v>19272</v>
      </c>
      <c r="H533" s="68">
        <v>100000</v>
      </c>
      <c r="I533" s="68">
        <v>0</v>
      </c>
      <c r="J533" s="68">
        <v>0</v>
      </c>
      <c r="K533" s="68">
        <v>0</v>
      </c>
      <c r="L533" s="68">
        <v>0</v>
      </c>
      <c r="M533" s="68">
        <v>0</v>
      </c>
      <c r="N533" s="68">
        <v>0</v>
      </c>
      <c r="O533" s="68">
        <v>0</v>
      </c>
      <c r="P533" s="68">
        <v>0</v>
      </c>
      <c r="Q533" s="68">
        <v>0</v>
      </c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331"/>
      <c r="AD533" s="63">
        <v>100000</v>
      </c>
      <c r="AE533" s="235"/>
    </row>
    <row r="534" spans="1:31" s="1" customFormat="1" ht="54.75" x14ac:dyDescent="0.25">
      <c r="A534" s="160" t="s">
        <v>645</v>
      </c>
      <c r="B534" s="210" t="s">
        <v>1047</v>
      </c>
      <c r="C534" s="34" t="s">
        <v>405</v>
      </c>
      <c r="D534" s="76">
        <v>2022</v>
      </c>
      <c r="E534" s="346">
        <v>2023</v>
      </c>
      <c r="F534" s="63">
        <v>532845</v>
      </c>
      <c r="G534" s="69">
        <v>132845</v>
      </c>
      <c r="H534" s="68">
        <v>400000</v>
      </c>
      <c r="I534" s="68">
        <v>0</v>
      </c>
      <c r="J534" s="68">
        <v>0</v>
      </c>
      <c r="K534" s="68">
        <v>0</v>
      </c>
      <c r="L534" s="68">
        <v>0</v>
      </c>
      <c r="M534" s="68">
        <v>0</v>
      </c>
      <c r="N534" s="68">
        <v>0</v>
      </c>
      <c r="O534" s="68">
        <v>0</v>
      </c>
      <c r="P534" s="68">
        <v>0</v>
      </c>
      <c r="Q534" s="68">
        <v>0</v>
      </c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331"/>
      <c r="AD534" s="63">
        <v>384520</v>
      </c>
      <c r="AE534" s="235"/>
    </row>
    <row r="535" spans="1:31" s="1" customFormat="1" ht="54.75" x14ac:dyDescent="0.25">
      <c r="A535" s="160" t="s">
        <v>750</v>
      </c>
      <c r="B535" s="210" t="s">
        <v>1048</v>
      </c>
      <c r="C535" s="34" t="s">
        <v>405</v>
      </c>
      <c r="D535" s="76">
        <v>2022</v>
      </c>
      <c r="E535" s="346">
        <v>2023</v>
      </c>
      <c r="F535" s="63">
        <v>620000</v>
      </c>
      <c r="G535" s="69">
        <v>40000</v>
      </c>
      <c r="H535" s="68">
        <v>580000</v>
      </c>
      <c r="I535" s="68">
        <v>0</v>
      </c>
      <c r="J535" s="68">
        <v>0</v>
      </c>
      <c r="K535" s="68">
        <v>0</v>
      </c>
      <c r="L535" s="68">
        <v>0</v>
      </c>
      <c r="M535" s="68">
        <v>0</v>
      </c>
      <c r="N535" s="68">
        <v>0</v>
      </c>
      <c r="O535" s="68">
        <v>0</v>
      </c>
      <c r="P535" s="68">
        <v>0</v>
      </c>
      <c r="Q535" s="68">
        <v>0</v>
      </c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331"/>
      <c r="AD535" s="63">
        <v>617800</v>
      </c>
      <c r="AE535" s="235"/>
    </row>
    <row r="536" spans="1:31" s="1" customFormat="1" ht="54.75" x14ac:dyDescent="0.25">
      <c r="A536" s="160" t="s">
        <v>751</v>
      </c>
      <c r="B536" s="210" t="s">
        <v>1049</v>
      </c>
      <c r="C536" s="34" t="s">
        <v>405</v>
      </c>
      <c r="D536" s="76">
        <v>2022</v>
      </c>
      <c r="E536" s="346">
        <v>2023</v>
      </c>
      <c r="F536" s="63">
        <v>350000</v>
      </c>
      <c r="G536" s="69">
        <v>80000</v>
      </c>
      <c r="H536" s="68">
        <v>270000</v>
      </c>
      <c r="I536" s="68">
        <v>0</v>
      </c>
      <c r="J536" s="68">
        <v>0</v>
      </c>
      <c r="K536" s="68">
        <v>0</v>
      </c>
      <c r="L536" s="68">
        <v>0</v>
      </c>
      <c r="M536" s="68">
        <v>0</v>
      </c>
      <c r="N536" s="68">
        <v>0</v>
      </c>
      <c r="O536" s="68">
        <v>0</v>
      </c>
      <c r="P536" s="68">
        <v>0</v>
      </c>
      <c r="Q536" s="68">
        <v>0</v>
      </c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331"/>
      <c r="AD536" s="63">
        <v>350000</v>
      </c>
      <c r="AE536" s="235"/>
    </row>
    <row r="537" spans="1:31" s="1" customFormat="1" ht="54.75" x14ac:dyDescent="0.25">
      <c r="A537" s="160" t="s">
        <v>843</v>
      </c>
      <c r="B537" s="210" t="s">
        <v>1050</v>
      </c>
      <c r="C537" s="34" t="s">
        <v>405</v>
      </c>
      <c r="D537" s="76">
        <v>2022</v>
      </c>
      <c r="E537" s="73">
        <v>2023</v>
      </c>
      <c r="F537" s="63">
        <v>349500</v>
      </c>
      <c r="G537" s="69">
        <v>29500</v>
      </c>
      <c r="H537" s="68">
        <v>320000</v>
      </c>
      <c r="I537" s="68">
        <v>0</v>
      </c>
      <c r="J537" s="68">
        <v>0</v>
      </c>
      <c r="K537" s="68">
        <v>0</v>
      </c>
      <c r="L537" s="68">
        <v>0</v>
      </c>
      <c r="M537" s="68">
        <v>0</v>
      </c>
      <c r="N537" s="68">
        <v>0</v>
      </c>
      <c r="O537" s="68">
        <v>0</v>
      </c>
      <c r="P537" s="68">
        <v>0</v>
      </c>
      <c r="Q537" s="68">
        <v>0</v>
      </c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331"/>
      <c r="AD537" s="63">
        <v>320000</v>
      </c>
      <c r="AE537" s="235"/>
    </row>
    <row r="538" spans="1:31" s="1" customFormat="1" ht="54.75" x14ac:dyDescent="0.25">
      <c r="A538" s="160" t="s">
        <v>844</v>
      </c>
      <c r="B538" s="210" t="s">
        <v>1051</v>
      </c>
      <c r="C538" s="34" t="s">
        <v>405</v>
      </c>
      <c r="D538" s="76">
        <v>2022</v>
      </c>
      <c r="E538" s="73">
        <v>2023</v>
      </c>
      <c r="F538" s="63">
        <v>562617</v>
      </c>
      <c r="G538" s="69">
        <v>62617</v>
      </c>
      <c r="H538" s="68">
        <v>500000</v>
      </c>
      <c r="I538" s="68">
        <v>0</v>
      </c>
      <c r="J538" s="68">
        <v>0</v>
      </c>
      <c r="K538" s="68">
        <v>0</v>
      </c>
      <c r="L538" s="68">
        <v>0</v>
      </c>
      <c r="M538" s="68">
        <v>0</v>
      </c>
      <c r="N538" s="68">
        <v>0</v>
      </c>
      <c r="O538" s="68">
        <v>0</v>
      </c>
      <c r="P538" s="68">
        <v>0</v>
      </c>
      <c r="Q538" s="68">
        <v>0</v>
      </c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331"/>
      <c r="AD538" s="63">
        <v>562617</v>
      </c>
      <c r="AE538" s="235"/>
    </row>
    <row r="539" spans="1:31" s="1" customFormat="1" ht="54.75" x14ac:dyDescent="0.25">
      <c r="A539" s="160" t="s">
        <v>845</v>
      </c>
      <c r="B539" s="210" t="s">
        <v>1052</v>
      </c>
      <c r="C539" s="34" t="s">
        <v>405</v>
      </c>
      <c r="D539" s="76">
        <v>2022</v>
      </c>
      <c r="E539" s="73">
        <v>2023</v>
      </c>
      <c r="F539" s="63">
        <v>535225</v>
      </c>
      <c r="G539" s="69">
        <v>50000</v>
      </c>
      <c r="H539" s="68">
        <v>485225</v>
      </c>
      <c r="I539" s="68">
        <v>0</v>
      </c>
      <c r="J539" s="68">
        <v>0</v>
      </c>
      <c r="K539" s="68">
        <v>0</v>
      </c>
      <c r="L539" s="68">
        <v>0</v>
      </c>
      <c r="M539" s="68">
        <v>0</v>
      </c>
      <c r="N539" s="68">
        <v>0</v>
      </c>
      <c r="O539" s="68">
        <v>0</v>
      </c>
      <c r="P539" s="68">
        <v>0</v>
      </c>
      <c r="Q539" s="68">
        <v>0</v>
      </c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331"/>
      <c r="AD539" s="63">
        <v>535225</v>
      </c>
      <c r="AE539" s="235"/>
    </row>
    <row r="540" spans="1:31" s="1" customFormat="1" ht="54.75" x14ac:dyDescent="0.25">
      <c r="A540" s="160" t="s">
        <v>846</v>
      </c>
      <c r="B540" s="210" t="s">
        <v>1053</v>
      </c>
      <c r="C540" s="34" t="s">
        <v>405</v>
      </c>
      <c r="D540" s="76">
        <v>2022</v>
      </c>
      <c r="E540" s="73">
        <v>2023</v>
      </c>
      <c r="F540" s="63">
        <v>486756</v>
      </c>
      <c r="G540" s="69">
        <v>86756</v>
      </c>
      <c r="H540" s="68">
        <v>400000</v>
      </c>
      <c r="I540" s="68">
        <v>0</v>
      </c>
      <c r="J540" s="68">
        <v>0</v>
      </c>
      <c r="K540" s="68">
        <v>0</v>
      </c>
      <c r="L540" s="68">
        <v>0</v>
      </c>
      <c r="M540" s="68">
        <v>0</v>
      </c>
      <c r="N540" s="68">
        <v>0</v>
      </c>
      <c r="O540" s="68">
        <v>0</v>
      </c>
      <c r="P540" s="68">
        <v>0</v>
      </c>
      <c r="Q540" s="68">
        <v>0</v>
      </c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331"/>
      <c r="AD540" s="63">
        <v>400000</v>
      </c>
      <c r="AE540" s="235"/>
    </row>
    <row r="541" spans="1:31" s="1" customFormat="1" ht="54.75" x14ac:dyDescent="0.25">
      <c r="A541" s="160" t="s">
        <v>847</v>
      </c>
      <c r="B541" s="210" t="s">
        <v>1054</v>
      </c>
      <c r="C541" s="34" t="s">
        <v>405</v>
      </c>
      <c r="D541" s="76">
        <v>2022</v>
      </c>
      <c r="E541" s="73">
        <v>2023</v>
      </c>
      <c r="F541" s="63">
        <v>317500</v>
      </c>
      <c r="G541" s="69">
        <v>22500</v>
      </c>
      <c r="H541" s="68">
        <v>295000</v>
      </c>
      <c r="I541" s="68">
        <v>0</v>
      </c>
      <c r="J541" s="68">
        <v>0</v>
      </c>
      <c r="K541" s="68">
        <v>0</v>
      </c>
      <c r="L541" s="68">
        <v>0</v>
      </c>
      <c r="M541" s="68">
        <v>0</v>
      </c>
      <c r="N541" s="68">
        <v>0</v>
      </c>
      <c r="O541" s="68">
        <v>0</v>
      </c>
      <c r="P541" s="68">
        <v>0</v>
      </c>
      <c r="Q541" s="68">
        <v>0</v>
      </c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331"/>
      <c r="AD541" s="63">
        <v>298865</v>
      </c>
      <c r="AE541" s="235"/>
    </row>
    <row r="542" spans="1:31" s="1" customFormat="1" ht="54.75" x14ac:dyDescent="0.25">
      <c r="A542" s="160" t="s">
        <v>848</v>
      </c>
      <c r="B542" s="210" t="s">
        <v>1055</v>
      </c>
      <c r="C542" s="34" t="s">
        <v>405</v>
      </c>
      <c r="D542" s="76">
        <v>2022</v>
      </c>
      <c r="E542" s="73">
        <v>2023</v>
      </c>
      <c r="F542" s="63">
        <v>300372</v>
      </c>
      <c r="G542" s="69">
        <v>50372</v>
      </c>
      <c r="H542" s="68">
        <v>250000</v>
      </c>
      <c r="I542" s="68">
        <v>0</v>
      </c>
      <c r="J542" s="68">
        <v>0</v>
      </c>
      <c r="K542" s="68">
        <v>0</v>
      </c>
      <c r="L542" s="68">
        <v>0</v>
      </c>
      <c r="M542" s="68">
        <v>0</v>
      </c>
      <c r="N542" s="68">
        <v>0</v>
      </c>
      <c r="O542" s="68">
        <v>0</v>
      </c>
      <c r="P542" s="68">
        <v>0</v>
      </c>
      <c r="Q542" s="68">
        <v>0</v>
      </c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331"/>
      <c r="AD542" s="63">
        <v>250000</v>
      </c>
      <c r="AE542" s="235"/>
    </row>
    <row r="543" spans="1:31" s="1" customFormat="1" ht="54.75" x14ac:dyDescent="0.25">
      <c r="A543" s="160" t="s">
        <v>849</v>
      </c>
      <c r="B543" s="210" t="s">
        <v>1056</v>
      </c>
      <c r="C543" s="34" t="s">
        <v>405</v>
      </c>
      <c r="D543" s="76">
        <v>2022</v>
      </c>
      <c r="E543" s="73">
        <v>2023</v>
      </c>
      <c r="F543" s="63">
        <v>4425000</v>
      </c>
      <c r="G543" s="69">
        <v>775000</v>
      </c>
      <c r="H543" s="68">
        <v>3650000</v>
      </c>
      <c r="I543" s="68">
        <v>0</v>
      </c>
      <c r="J543" s="68">
        <v>0</v>
      </c>
      <c r="K543" s="68">
        <v>0</v>
      </c>
      <c r="L543" s="68">
        <v>0</v>
      </c>
      <c r="M543" s="68">
        <v>0</v>
      </c>
      <c r="N543" s="68">
        <v>0</v>
      </c>
      <c r="O543" s="68">
        <v>0</v>
      </c>
      <c r="P543" s="68">
        <v>0</v>
      </c>
      <c r="Q543" s="68">
        <v>0</v>
      </c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331"/>
      <c r="AD543" s="63">
        <v>4425000</v>
      </c>
      <c r="AE543" s="235"/>
    </row>
    <row r="544" spans="1:31" s="1" customFormat="1" ht="54.75" x14ac:dyDescent="0.25">
      <c r="A544" s="160" t="s">
        <v>850</v>
      </c>
      <c r="B544" s="210" t="s">
        <v>1057</v>
      </c>
      <c r="C544" s="34" t="s">
        <v>555</v>
      </c>
      <c r="D544" s="76">
        <v>2021</v>
      </c>
      <c r="E544" s="73">
        <v>2022</v>
      </c>
      <c r="F544" s="63">
        <v>323483</v>
      </c>
      <c r="G544" s="69">
        <v>258170</v>
      </c>
      <c r="H544" s="68">
        <v>0</v>
      </c>
      <c r="I544" s="68">
        <v>0</v>
      </c>
      <c r="J544" s="68">
        <v>0</v>
      </c>
      <c r="K544" s="68">
        <v>0</v>
      </c>
      <c r="L544" s="68">
        <v>0</v>
      </c>
      <c r="M544" s="68">
        <v>0</v>
      </c>
      <c r="N544" s="68">
        <v>0</v>
      </c>
      <c r="O544" s="68">
        <v>0</v>
      </c>
      <c r="P544" s="68">
        <v>0</v>
      </c>
      <c r="Q544" s="68">
        <v>0</v>
      </c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331"/>
      <c r="AD544" s="63">
        <v>258170</v>
      </c>
      <c r="AE544" s="235"/>
    </row>
    <row r="545" spans="1:31" s="1" customFormat="1" ht="54.75" x14ac:dyDescent="0.25">
      <c r="A545" s="160" t="s">
        <v>851</v>
      </c>
      <c r="B545" s="210" t="s">
        <v>1058</v>
      </c>
      <c r="C545" s="34" t="s">
        <v>377</v>
      </c>
      <c r="D545" s="76">
        <v>2023</v>
      </c>
      <c r="E545" s="73">
        <v>2024</v>
      </c>
      <c r="F545" s="63">
        <v>2039018</v>
      </c>
      <c r="G545" s="69">
        <v>0</v>
      </c>
      <c r="H545" s="68">
        <v>0</v>
      </c>
      <c r="I545" s="68">
        <v>2039018</v>
      </c>
      <c r="J545" s="68">
        <v>0</v>
      </c>
      <c r="K545" s="68">
        <v>0</v>
      </c>
      <c r="L545" s="68">
        <v>0</v>
      </c>
      <c r="M545" s="68">
        <v>0</v>
      </c>
      <c r="N545" s="68">
        <v>0</v>
      </c>
      <c r="O545" s="68">
        <v>0</v>
      </c>
      <c r="P545" s="68">
        <v>0</v>
      </c>
      <c r="Q545" s="68">
        <v>0</v>
      </c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331"/>
      <c r="AD545" s="63">
        <v>0</v>
      </c>
      <c r="AE545" s="235"/>
    </row>
    <row r="546" spans="1:31" s="1" customFormat="1" ht="54.75" x14ac:dyDescent="0.25">
      <c r="A546" s="160" t="s">
        <v>852</v>
      </c>
      <c r="B546" s="210" t="s">
        <v>1059</v>
      </c>
      <c r="C546" s="34" t="s">
        <v>117</v>
      </c>
      <c r="D546" s="76">
        <v>2021</v>
      </c>
      <c r="E546" s="73">
        <v>2022</v>
      </c>
      <c r="F546" s="63">
        <v>376650</v>
      </c>
      <c r="G546" s="69">
        <v>0</v>
      </c>
      <c r="H546" s="68">
        <v>0</v>
      </c>
      <c r="I546" s="68">
        <v>0</v>
      </c>
      <c r="J546" s="68">
        <v>0</v>
      </c>
      <c r="K546" s="68">
        <v>0</v>
      </c>
      <c r="L546" s="68">
        <v>0</v>
      </c>
      <c r="M546" s="68">
        <v>0</v>
      </c>
      <c r="N546" s="68">
        <v>0</v>
      </c>
      <c r="O546" s="68">
        <v>0</v>
      </c>
      <c r="P546" s="68">
        <v>0</v>
      </c>
      <c r="Q546" s="68">
        <v>0</v>
      </c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331"/>
      <c r="AD546" s="63">
        <v>0</v>
      </c>
      <c r="AE546" s="235"/>
    </row>
    <row r="547" spans="1:31" s="1" customFormat="1" ht="54.75" x14ac:dyDescent="0.25">
      <c r="A547" s="160" t="s">
        <v>853</v>
      </c>
      <c r="B547" s="210" t="s">
        <v>1060</v>
      </c>
      <c r="C547" s="34" t="s">
        <v>646</v>
      </c>
      <c r="D547" s="76">
        <v>2021</v>
      </c>
      <c r="E547" s="73">
        <v>2022</v>
      </c>
      <c r="F547" s="63">
        <v>495000</v>
      </c>
      <c r="G547" s="69">
        <v>300000</v>
      </c>
      <c r="H547" s="68">
        <v>0</v>
      </c>
      <c r="I547" s="68">
        <v>0</v>
      </c>
      <c r="J547" s="68">
        <v>0</v>
      </c>
      <c r="K547" s="68">
        <v>0</v>
      </c>
      <c r="L547" s="68">
        <v>0</v>
      </c>
      <c r="M547" s="68">
        <v>0</v>
      </c>
      <c r="N547" s="68">
        <v>0</v>
      </c>
      <c r="O547" s="68">
        <v>0</v>
      </c>
      <c r="P547" s="68">
        <v>0</v>
      </c>
      <c r="Q547" s="68">
        <v>0</v>
      </c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331"/>
      <c r="AD547" s="63">
        <v>300000</v>
      </c>
      <c r="AE547" s="235"/>
    </row>
    <row r="548" spans="1:31" s="1" customFormat="1" ht="54.75" x14ac:dyDescent="0.25">
      <c r="A548" s="160" t="s">
        <v>854</v>
      </c>
      <c r="B548" s="210" t="s">
        <v>1099</v>
      </c>
      <c r="C548" s="33" t="s">
        <v>471</v>
      </c>
      <c r="D548" s="76">
        <v>2021</v>
      </c>
      <c r="E548" s="73">
        <v>2022</v>
      </c>
      <c r="F548" s="320">
        <v>899674</v>
      </c>
      <c r="G548" s="62">
        <v>11513</v>
      </c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320">
        <v>11513</v>
      </c>
      <c r="AE548" s="235"/>
    </row>
    <row r="549" spans="1:31" s="1" customFormat="1" ht="54.75" x14ac:dyDescent="0.25">
      <c r="A549" s="160" t="s">
        <v>855</v>
      </c>
      <c r="B549" s="210" t="s">
        <v>1100</v>
      </c>
      <c r="C549" s="33" t="s">
        <v>409</v>
      </c>
      <c r="D549" s="76">
        <v>2021</v>
      </c>
      <c r="E549" s="73">
        <v>2022</v>
      </c>
      <c r="F549" s="60">
        <v>96000</v>
      </c>
      <c r="G549" s="62">
        <v>96000</v>
      </c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320">
        <v>96000</v>
      </c>
      <c r="AE549" s="235"/>
    </row>
    <row r="550" spans="1:31" s="1" customFormat="1" ht="54.75" x14ac:dyDescent="0.25">
      <c r="A550" s="160" t="s">
        <v>856</v>
      </c>
      <c r="B550" s="210" t="s">
        <v>1101</v>
      </c>
      <c r="C550" s="33" t="s">
        <v>115</v>
      </c>
      <c r="D550" s="76">
        <v>2020</v>
      </c>
      <c r="E550" s="73">
        <v>2023</v>
      </c>
      <c r="F550" s="60">
        <v>7598129</v>
      </c>
      <c r="G550" s="62">
        <v>2399621</v>
      </c>
      <c r="H550" s="61">
        <v>910800</v>
      </c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320">
        <v>1944268</v>
      </c>
      <c r="AE550" s="235"/>
    </row>
    <row r="551" spans="1:31" s="1" customFormat="1" ht="54.75" x14ac:dyDescent="0.25">
      <c r="A551" s="160" t="s">
        <v>857</v>
      </c>
      <c r="B551" s="270" t="s">
        <v>1294</v>
      </c>
      <c r="C551" s="33" t="s">
        <v>405</v>
      </c>
      <c r="D551" s="211">
        <v>2020</v>
      </c>
      <c r="E551" s="211">
        <v>2022</v>
      </c>
      <c r="F551" s="60">
        <v>162300</v>
      </c>
      <c r="G551" s="62">
        <v>12300</v>
      </c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320">
        <v>12300</v>
      </c>
      <c r="AE551" s="235"/>
    </row>
    <row r="552" spans="1:31" s="1" customFormat="1" ht="54.75" x14ac:dyDescent="0.25">
      <c r="A552" s="160" t="s">
        <v>858</v>
      </c>
      <c r="B552" s="210" t="s">
        <v>1103</v>
      </c>
      <c r="C552" s="217" t="s">
        <v>409</v>
      </c>
      <c r="D552" s="211">
        <v>2022</v>
      </c>
      <c r="E552" s="211">
        <v>2026</v>
      </c>
      <c r="F552" s="60">
        <v>5168450</v>
      </c>
      <c r="G552" s="62">
        <v>18450</v>
      </c>
      <c r="H552" s="61">
        <v>250000</v>
      </c>
      <c r="I552" s="61"/>
      <c r="J552" s="61"/>
      <c r="K552" s="61">
        <v>4900000</v>
      </c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320">
        <v>0</v>
      </c>
      <c r="AE552" s="235"/>
    </row>
    <row r="553" spans="1:31" s="1" customFormat="1" ht="54.75" x14ac:dyDescent="0.25">
      <c r="A553" s="160" t="s">
        <v>859</v>
      </c>
      <c r="B553" s="210" t="s">
        <v>1104</v>
      </c>
      <c r="C553" s="217" t="s">
        <v>409</v>
      </c>
      <c r="D553" s="211">
        <v>2022</v>
      </c>
      <c r="E553" s="211">
        <v>2026</v>
      </c>
      <c r="F553" s="60">
        <v>5450000</v>
      </c>
      <c r="G553" s="62">
        <v>0</v>
      </c>
      <c r="H553" s="61">
        <v>200000</v>
      </c>
      <c r="I553" s="61"/>
      <c r="J553" s="61"/>
      <c r="K553" s="61">
        <v>5250000</v>
      </c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320">
        <v>200000</v>
      </c>
      <c r="AE553" s="235"/>
    </row>
    <row r="554" spans="1:31" s="1" customFormat="1" ht="54.75" x14ac:dyDescent="0.25">
      <c r="A554" s="160" t="s">
        <v>860</v>
      </c>
      <c r="B554" s="210" t="s">
        <v>1105</v>
      </c>
      <c r="C554" s="217" t="s">
        <v>408</v>
      </c>
      <c r="D554" s="211">
        <v>2022</v>
      </c>
      <c r="E554" s="211">
        <v>2026</v>
      </c>
      <c r="F554" s="60">
        <v>7303075</v>
      </c>
      <c r="G554" s="62">
        <v>3075</v>
      </c>
      <c r="H554" s="61">
        <v>300000</v>
      </c>
      <c r="I554" s="61"/>
      <c r="J554" s="61">
        <v>4000000</v>
      </c>
      <c r="K554" s="61">
        <v>3000000</v>
      </c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320">
        <v>7303075</v>
      </c>
      <c r="AE554" s="235"/>
    </row>
    <row r="555" spans="1:31" s="1" customFormat="1" ht="54.75" x14ac:dyDescent="0.25">
      <c r="A555" s="160" t="s">
        <v>861</v>
      </c>
      <c r="B555" s="210" t="s">
        <v>1106</v>
      </c>
      <c r="C555" s="217" t="s">
        <v>646</v>
      </c>
      <c r="D555" s="211">
        <v>2022</v>
      </c>
      <c r="E555" s="211">
        <v>2026</v>
      </c>
      <c r="F555" s="60">
        <v>250000</v>
      </c>
      <c r="G555" s="62">
        <v>0</v>
      </c>
      <c r="H555" s="61"/>
      <c r="I555" s="61"/>
      <c r="J555" s="61"/>
      <c r="K555" s="61">
        <v>250000</v>
      </c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320">
        <v>250000</v>
      </c>
      <c r="AE555" s="235"/>
    </row>
    <row r="556" spans="1:31" s="1" customFormat="1" ht="54.75" x14ac:dyDescent="0.25">
      <c r="A556" s="160" t="s">
        <v>862</v>
      </c>
      <c r="B556" s="210" t="s">
        <v>1107</v>
      </c>
      <c r="C556" s="217" t="s">
        <v>1131</v>
      </c>
      <c r="D556" s="211">
        <v>2020</v>
      </c>
      <c r="E556" s="211">
        <v>2022</v>
      </c>
      <c r="F556" s="60">
        <v>58553</v>
      </c>
      <c r="G556" s="62">
        <v>11570</v>
      </c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320">
        <v>0</v>
      </c>
      <c r="AE556" s="235"/>
    </row>
    <row r="557" spans="1:31" s="1" customFormat="1" ht="54.75" x14ac:dyDescent="0.25">
      <c r="A557" s="160" t="s">
        <v>1071</v>
      </c>
      <c r="B557" s="210" t="s">
        <v>1108</v>
      </c>
      <c r="C557" s="217" t="s">
        <v>1131</v>
      </c>
      <c r="D557" s="211">
        <v>2021</v>
      </c>
      <c r="E557" s="211">
        <v>2026</v>
      </c>
      <c r="F557" s="60">
        <v>2631111</v>
      </c>
      <c r="G557" s="62">
        <v>2088430</v>
      </c>
      <c r="H557" s="61"/>
      <c r="I557" s="61"/>
      <c r="J557" s="61"/>
      <c r="K557" s="61">
        <v>500000</v>
      </c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320">
        <v>1183401</v>
      </c>
      <c r="AE557" s="235"/>
    </row>
    <row r="558" spans="1:31" s="1" customFormat="1" ht="54.75" x14ac:dyDescent="0.25">
      <c r="A558" s="160" t="s">
        <v>1072</v>
      </c>
      <c r="B558" s="210" t="s">
        <v>1109</v>
      </c>
      <c r="C558" s="217" t="s">
        <v>409</v>
      </c>
      <c r="D558" s="211">
        <v>2022</v>
      </c>
      <c r="E558" s="211">
        <v>2023</v>
      </c>
      <c r="F558" s="60">
        <v>30000</v>
      </c>
      <c r="G558" s="62">
        <v>0</v>
      </c>
      <c r="H558" s="61">
        <v>30000</v>
      </c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320">
        <v>30000</v>
      </c>
      <c r="AE558" s="235"/>
    </row>
    <row r="559" spans="1:31" s="1" customFormat="1" ht="54.75" x14ac:dyDescent="0.25">
      <c r="A559" s="160" t="s">
        <v>1073</v>
      </c>
      <c r="B559" s="210" t="s">
        <v>1110</v>
      </c>
      <c r="C559" s="217" t="s">
        <v>405</v>
      </c>
      <c r="D559" s="211">
        <v>2009</v>
      </c>
      <c r="E559" s="211">
        <v>2022</v>
      </c>
      <c r="F559" s="60">
        <v>21570377</v>
      </c>
      <c r="G559" s="62">
        <v>150000</v>
      </c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320">
        <v>150000</v>
      </c>
      <c r="AE559" s="235"/>
    </row>
    <row r="560" spans="1:31" s="1" customFormat="1" ht="54.75" x14ac:dyDescent="0.25">
      <c r="A560" s="160" t="s">
        <v>1074</v>
      </c>
      <c r="B560" s="210" t="s">
        <v>1111</v>
      </c>
      <c r="C560" s="217" t="s">
        <v>117</v>
      </c>
      <c r="D560" s="211">
        <v>2017</v>
      </c>
      <c r="E560" s="211">
        <v>2028</v>
      </c>
      <c r="F560" s="60">
        <v>15311524</v>
      </c>
      <c r="G560" s="62">
        <v>244000</v>
      </c>
      <c r="H560" s="61"/>
      <c r="I560" s="61"/>
      <c r="J560" s="61"/>
      <c r="K560" s="61">
        <v>5000000</v>
      </c>
      <c r="L560" s="61">
        <v>5000000</v>
      </c>
      <c r="M560" s="61">
        <v>5000000</v>
      </c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320">
        <v>15244000</v>
      </c>
      <c r="AE560" s="235"/>
    </row>
    <row r="561" spans="1:31" s="1" customFormat="1" ht="54.75" x14ac:dyDescent="0.25">
      <c r="A561" s="160" t="s">
        <v>1075</v>
      </c>
      <c r="B561" s="210" t="s">
        <v>1112</v>
      </c>
      <c r="C561" s="217" t="s">
        <v>409</v>
      </c>
      <c r="D561" s="211">
        <v>2022</v>
      </c>
      <c r="E561" s="211">
        <v>2026</v>
      </c>
      <c r="F561" s="60">
        <v>4700000</v>
      </c>
      <c r="G561" s="62">
        <v>0</v>
      </c>
      <c r="H561" s="61">
        <v>200000</v>
      </c>
      <c r="I561" s="61"/>
      <c r="J561" s="61"/>
      <c r="K561" s="61">
        <v>4500000</v>
      </c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320">
        <v>4700000</v>
      </c>
      <c r="AE561" s="235"/>
    </row>
    <row r="562" spans="1:31" s="1" customFormat="1" ht="54.75" x14ac:dyDescent="0.25">
      <c r="A562" s="160" t="s">
        <v>1076</v>
      </c>
      <c r="B562" s="210" t="s">
        <v>1113</v>
      </c>
      <c r="C562" s="217" t="s">
        <v>117</v>
      </c>
      <c r="D562" s="211">
        <v>2022</v>
      </c>
      <c r="E562" s="211">
        <v>2025</v>
      </c>
      <c r="F562" s="60">
        <v>536900</v>
      </c>
      <c r="G562" s="62">
        <v>36900</v>
      </c>
      <c r="H562" s="61"/>
      <c r="I562" s="61"/>
      <c r="J562" s="61">
        <v>500000</v>
      </c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320">
        <v>536900</v>
      </c>
      <c r="AE562" s="235"/>
    </row>
    <row r="563" spans="1:31" s="1" customFormat="1" ht="54.75" x14ac:dyDescent="0.25">
      <c r="A563" s="160" t="s">
        <v>1077</v>
      </c>
      <c r="B563" s="210" t="s">
        <v>1114</v>
      </c>
      <c r="C563" s="217" t="s">
        <v>409</v>
      </c>
      <c r="D563" s="211">
        <v>2022</v>
      </c>
      <c r="E563" s="211">
        <v>2025</v>
      </c>
      <c r="F563" s="60">
        <v>580000</v>
      </c>
      <c r="G563" s="62">
        <v>50000</v>
      </c>
      <c r="H563" s="61"/>
      <c r="I563" s="61"/>
      <c r="J563" s="61">
        <v>530000</v>
      </c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320">
        <v>580000</v>
      </c>
      <c r="AE563" s="235"/>
    </row>
    <row r="564" spans="1:31" s="1" customFormat="1" ht="54.75" x14ac:dyDescent="0.25">
      <c r="A564" s="160" t="s">
        <v>1078</v>
      </c>
      <c r="B564" s="210" t="s">
        <v>1115</v>
      </c>
      <c r="C564" s="217" t="s">
        <v>405</v>
      </c>
      <c r="D564" s="211">
        <v>2022</v>
      </c>
      <c r="E564" s="211">
        <v>2026</v>
      </c>
      <c r="F564" s="60">
        <v>1500000</v>
      </c>
      <c r="G564" s="62">
        <v>100000</v>
      </c>
      <c r="H564" s="61"/>
      <c r="I564" s="61"/>
      <c r="J564" s="61"/>
      <c r="K564" s="61">
        <v>1400000</v>
      </c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320">
        <v>1500000</v>
      </c>
      <c r="AE564" s="235"/>
    </row>
    <row r="565" spans="1:31" s="1" customFormat="1" ht="54.75" x14ac:dyDescent="0.25">
      <c r="A565" s="160" t="s">
        <v>1079</v>
      </c>
      <c r="B565" s="210" t="s">
        <v>1116</v>
      </c>
      <c r="C565" s="217" t="s">
        <v>767</v>
      </c>
      <c r="D565" s="211">
        <v>2021</v>
      </c>
      <c r="E565" s="211">
        <v>2022</v>
      </c>
      <c r="F565" s="60">
        <v>1291094</v>
      </c>
      <c r="G565" s="62">
        <v>250000</v>
      </c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320">
        <v>250000</v>
      </c>
      <c r="AE565" s="235"/>
    </row>
    <row r="566" spans="1:31" s="1" customFormat="1" ht="54.75" x14ac:dyDescent="0.25">
      <c r="A566" s="160" t="s">
        <v>1080</v>
      </c>
      <c r="B566" s="210" t="s">
        <v>1117</v>
      </c>
      <c r="C566" s="217" t="s">
        <v>409</v>
      </c>
      <c r="D566" s="211">
        <v>2022</v>
      </c>
      <c r="E566" s="211">
        <v>2026</v>
      </c>
      <c r="F566" s="60">
        <v>9500000</v>
      </c>
      <c r="G566" s="62">
        <v>0</v>
      </c>
      <c r="H566" s="61">
        <v>350000</v>
      </c>
      <c r="I566" s="61">
        <v>150000</v>
      </c>
      <c r="J566" s="61"/>
      <c r="K566" s="61">
        <v>9000000</v>
      </c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0">
        <v>500000</v>
      </c>
      <c r="AE566" s="235"/>
    </row>
    <row r="567" spans="1:31" s="1" customFormat="1" ht="54.75" x14ac:dyDescent="0.25">
      <c r="A567" s="160" t="s">
        <v>1081</v>
      </c>
      <c r="B567" s="210" t="s">
        <v>1118</v>
      </c>
      <c r="C567" s="217" t="s">
        <v>405</v>
      </c>
      <c r="D567" s="211">
        <v>2022</v>
      </c>
      <c r="E567" s="211">
        <v>2026</v>
      </c>
      <c r="F567" s="60">
        <v>331060</v>
      </c>
      <c r="G567" s="62">
        <v>31060</v>
      </c>
      <c r="H567" s="61"/>
      <c r="I567" s="61"/>
      <c r="J567" s="61"/>
      <c r="K567" s="61">
        <v>300000</v>
      </c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320">
        <v>331060</v>
      </c>
      <c r="AE567" s="235"/>
    </row>
    <row r="568" spans="1:31" s="1" customFormat="1" ht="74.25" x14ac:dyDescent="0.25">
      <c r="A568" s="160" t="s">
        <v>1082</v>
      </c>
      <c r="B568" s="210" t="s">
        <v>1119</v>
      </c>
      <c r="C568" s="217" t="s">
        <v>650</v>
      </c>
      <c r="D568" s="211">
        <v>2020</v>
      </c>
      <c r="E568" s="211">
        <v>2022</v>
      </c>
      <c r="F568" s="60">
        <v>2351814</v>
      </c>
      <c r="G568" s="62">
        <v>688800</v>
      </c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320">
        <v>688800</v>
      </c>
      <c r="AE568" s="235"/>
    </row>
    <row r="569" spans="1:31" s="1" customFormat="1" ht="54.75" x14ac:dyDescent="0.25">
      <c r="A569" s="160" t="s">
        <v>1083</v>
      </c>
      <c r="B569" s="210" t="s">
        <v>1133</v>
      </c>
      <c r="C569" s="217" t="s">
        <v>1134</v>
      </c>
      <c r="D569" s="211">
        <v>2021</v>
      </c>
      <c r="E569" s="211">
        <v>2022</v>
      </c>
      <c r="F569" s="60">
        <v>599495</v>
      </c>
      <c r="G569" s="62">
        <v>400000</v>
      </c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320">
        <v>400000</v>
      </c>
      <c r="AE569" s="235"/>
    </row>
    <row r="570" spans="1:31" s="1" customFormat="1" ht="54.75" x14ac:dyDescent="0.25">
      <c r="A570" s="160" t="s">
        <v>1084</v>
      </c>
      <c r="B570" s="210" t="s">
        <v>1120</v>
      </c>
      <c r="C570" s="217" t="s">
        <v>117</v>
      </c>
      <c r="D570" s="211">
        <v>2021</v>
      </c>
      <c r="E570" s="211">
        <v>2022</v>
      </c>
      <c r="F570" s="60">
        <v>84132</v>
      </c>
      <c r="G570" s="62">
        <v>0</v>
      </c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320">
        <v>0</v>
      </c>
      <c r="AE570" s="235"/>
    </row>
    <row r="571" spans="1:31" s="1" customFormat="1" ht="54.75" x14ac:dyDescent="0.25">
      <c r="A571" s="160" t="s">
        <v>1085</v>
      </c>
      <c r="B571" s="210" t="s">
        <v>1121</v>
      </c>
      <c r="C571" s="217" t="s">
        <v>117</v>
      </c>
      <c r="D571" s="211">
        <v>2022</v>
      </c>
      <c r="E571" s="211">
        <v>2027</v>
      </c>
      <c r="F571" s="60">
        <v>9011800</v>
      </c>
      <c r="G571" s="62">
        <v>11800</v>
      </c>
      <c r="H571" s="61"/>
      <c r="I571" s="61"/>
      <c r="J571" s="61"/>
      <c r="K571" s="61">
        <v>2000000</v>
      </c>
      <c r="L571" s="61">
        <v>7000000</v>
      </c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320">
        <v>9011800</v>
      </c>
      <c r="AE571" s="235"/>
    </row>
    <row r="572" spans="1:31" s="1" customFormat="1" ht="54.75" x14ac:dyDescent="0.25">
      <c r="A572" s="160" t="s">
        <v>1086</v>
      </c>
      <c r="B572" s="210" t="s">
        <v>1122</v>
      </c>
      <c r="C572" s="217" t="s">
        <v>405</v>
      </c>
      <c r="D572" s="211">
        <v>2018</v>
      </c>
      <c r="E572" s="211">
        <v>2022</v>
      </c>
      <c r="F572" s="60">
        <v>13345139</v>
      </c>
      <c r="G572" s="62">
        <v>800000</v>
      </c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320">
        <v>800000</v>
      </c>
      <c r="AE572" s="235"/>
    </row>
    <row r="573" spans="1:31" s="1" customFormat="1" ht="74.25" x14ac:dyDescent="0.25">
      <c r="A573" s="160" t="s">
        <v>1087</v>
      </c>
      <c r="B573" s="210" t="s">
        <v>1123</v>
      </c>
      <c r="C573" s="217" t="s">
        <v>646</v>
      </c>
      <c r="D573" s="211">
        <v>2022</v>
      </c>
      <c r="E573" s="211">
        <v>2026</v>
      </c>
      <c r="F573" s="60">
        <v>10271300</v>
      </c>
      <c r="G573" s="62">
        <v>271300</v>
      </c>
      <c r="H573" s="61"/>
      <c r="I573" s="61"/>
      <c r="J573" s="61"/>
      <c r="K573" s="61">
        <v>10000000</v>
      </c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320">
        <v>10271300</v>
      </c>
      <c r="AE573" s="235"/>
    </row>
    <row r="574" spans="1:31" s="1" customFormat="1" ht="74.25" x14ac:dyDescent="0.25">
      <c r="A574" s="160" t="s">
        <v>1088</v>
      </c>
      <c r="B574" s="210" t="s">
        <v>1124</v>
      </c>
      <c r="C574" s="217" t="s">
        <v>377</v>
      </c>
      <c r="D574" s="211">
        <v>2021</v>
      </c>
      <c r="E574" s="211">
        <v>2027</v>
      </c>
      <c r="F574" s="60">
        <v>54705600</v>
      </c>
      <c r="G574" s="62">
        <v>205600</v>
      </c>
      <c r="H574" s="61">
        <v>300000</v>
      </c>
      <c r="I574" s="61">
        <v>1000000</v>
      </c>
      <c r="J574" s="61">
        <v>10000000</v>
      </c>
      <c r="K574" s="61">
        <v>25000000</v>
      </c>
      <c r="L574" s="61">
        <v>18000000</v>
      </c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320">
        <v>54320362</v>
      </c>
      <c r="AE574" s="235"/>
    </row>
    <row r="575" spans="1:31" s="1" customFormat="1" ht="54.75" x14ac:dyDescent="0.25">
      <c r="A575" s="160" t="s">
        <v>1089</v>
      </c>
      <c r="B575" s="210" t="s">
        <v>1125</v>
      </c>
      <c r="C575" s="217" t="s">
        <v>409</v>
      </c>
      <c r="D575" s="211">
        <v>2022</v>
      </c>
      <c r="E575" s="211">
        <v>2023</v>
      </c>
      <c r="F575" s="60">
        <v>50000</v>
      </c>
      <c r="G575" s="62">
        <v>0</v>
      </c>
      <c r="H575" s="61">
        <v>50000</v>
      </c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320">
        <v>0</v>
      </c>
      <c r="AE575" s="235"/>
    </row>
    <row r="576" spans="1:31" s="1" customFormat="1" ht="54.75" x14ac:dyDescent="0.25">
      <c r="A576" s="160" t="s">
        <v>1090</v>
      </c>
      <c r="B576" s="210" t="s">
        <v>1126</v>
      </c>
      <c r="C576" s="217" t="s">
        <v>377</v>
      </c>
      <c r="D576" s="211">
        <v>2021</v>
      </c>
      <c r="E576" s="211">
        <v>2022</v>
      </c>
      <c r="F576" s="60">
        <v>656500</v>
      </c>
      <c r="G576" s="62">
        <v>595000</v>
      </c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320">
        <v>357293</v>
      </c>
      <c r="AE576" s="235"/>
    </row>
    <row r="577" spans="1:31" s="1" customFormat="1" ht="54.75" x14ac:dyDescent="0.25">
      <c r="A577" s="160" t="s">
        <v>1091</v>
      </c>
      <c r="B577" s="210" t="s">
        <v>1127</v>
      </c>
      <c r="C577" s="217" t="s">
        <v>117</v>
      </c>
      <c r="D577" s="211">
        <v>2022</v>
      </c>
      <c r="E577" s="211">
        <v>2028</v>
      </c>
      <c r="F577" s="60">
        <v>10332100</v>
      </c>
      <c r="G577" s="62">
        <v>332100</v>
      </c>
      <c r="H577" s="61"/>
      <c r="I577" s="61"/>
      <c r="J577" s="61"/>
      <c r="K577" s="61">
        <v>5000000</v>
      </c>
      <c r="L577" s="61">
        <v>2500000</v>
      </c>
      <c r="M577" s="61">
        <v>2500000</v>
      </c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0">
        <v>10332100</v>
      </c>
      <c r="AE577" s="235"/>
    </row>
    <row r="578" spans="1:31" s="1" customFormat="1" ht="54.75" x14ac:dyDescent="0.25">
      <c r="A578" s="160" t="s">
        <v>1092</v>
      </c>
      <c r="B578" s="210" t="s">
        <v>1128</v>
      </c>
      <c r="C578" s="217" t="s">
        <v>377</v>
      </c>
      <c r="D578" s="211">
        <v>2021</v>
      </c>
      <c r="E578" s="211">
        <v>2022</v>
      </c>
      <c r="F578" s="60">
        <v>210000</v>
      </c>
      <c r="G578" s="62">
        <v>110000</v>
      </c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0">
        <v>110000</v>
      </c>
      <c r="AE578" s="235"/>
    </row>
    <row r="579" spans="1:31" s="1" customFormat="1" ht="54.75" x14ac:dyDescent="0.25">
      <c r="A579" s="160" t="s">
        <v>1093</v>
      </c>
      <c r="B579" s="210" t="s">
        <v>1129</v>
      </c>
      <c r="C579" s="217" t="s">
        <v>409</v>
      </c>
      <c r="D579" s="211">
        <v>2022</v>
      </c>
      <c r="E579" s="211">
        <v>2026</v>
      </c>
      <c r="F579" s="60">
        <v>3177366</v>
      </c>
      <c r="G579" s="62">
        <v>177366</v>
      </c>
      <c r="H579" s="61"/>
      <c r="I579" s="61"/>
      <c r="J579" s="61"/>
      <c r="K579" s="61">
        <v>3000000</v>
      </c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0">
        <v>0</v>
      </c>
      <c r="AE579" s="235"/>
    </row>
    <row r="580" spans="1:31" s="1" customFormat="1" ht="74.25" x14ac:dyDescent="0.25">
      <c r="A580" s="160" t="s">
        <v>1094</v>
      </c>
      <c r="B580" s="210" t="s">
        <v>1130</v>
      </c>
      <c r="C580" s="217" t="s">
        <v>1132</v>
      </c>
      <c r="D580" s="211">
        <v>2022</v>
      </c>
      <c r="E580" s="211">
        <v>2024</v>
      </c>
      <c r="F580" s="60">
        <v>1130000</v>
      </c>
      <c r="G580" s="62">
        <v>130000</v>
      </c>
      <c r="H580" s="61">
        <v>500000</v>
      </c>
      <c r="I580" s="61">
        <v>500000</v>
      </c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0">
        <v>1130000</v>
      </c>
      <c r="AE580" s="235"/>
    </row>
    <row r="581" spans="1:31" s="1" customFormat="1" ht="54.75" x14ac:dyDescent="0.25">
      <c r="A581" s="160" t="s">
        <v>1095</v>
      </c>
      <c r="B581" s="270" t="s">
        <v>1318</v>
      </c>
      <c r="C581" s="33" t="s">
        <v>377</v>
      </c>
      <c r="D581" s="76">
        <v>2021</v>
      </c>
      <c r="E581" s="73">
        <v>2022</v>
      </c>
      <c r="F581" s="60">
        <v>11855333</v>
      </c>
      <c r="G581" s="62">
        <v>2270000</v>
      </c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0">
        <v>2270000</v>
      </c>
      <c r="AE581" s="235"/>
    </row>
    <row r="582" spans="1:31" s="1" customFormat="1" ht="69" customHeight="1" x14ac:dyDescent="0.25">
      <c r="A582" s="160" t="s">
        <v>1096</v>
      </c>
      <c r="B582" s="270" t="s">
        <v>1160</v>
      </c>
      <c r="C582" s="33" t="s">
        <v>409</v>
      </c>
      <c r="D582" s="76">
        <v>2017</v>
      </c>
      <c r="E582" s="73">
        <v>2022</v>
      </c>
      <c r="F582" s="60">
        <v>180579</v>
      </c>
      <c r="G582" s="62">
        <v>135684</v>
      </c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0">
        <v>1000</v>
      </c>
      <c r="AE582" s="235"/>
    </row>
    <row r="583" spans="1:31" s="1" customFormat="1" ht="69" customHeight="1" x14ac:dyDescent="0.25">
      <c r="A583" s="160" t="s">
        <v>1097</v>
      </c>
      <c r="B583" s="270" t="s">
        <v>1161</v>
      </c>
      <c r="C583" s="33" t="s">
        <v>409</v>
      </c>
      <c r="D583" s="76">
        <v>2019</v>
      </c>
      <c r="E583" s="73">
        <v>2022</v>
      </c>
      <c r="F583" s="60">
        <v>144968</v>
      </c>
      <c r="G583" s="62">
        <v>144968</v>
      </c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0"/>
      <c r="AE583" s="235"/>
    </row>
    <row r="584" spans="1:31" s="1" customFormat="1" ht="69" customHeight="1" x14ac:dyDescent="0.25">
      <c r="A584" s="160" t="s">
        <v>1098</v>
      </c>
      <c r="B584" s="270" t="s">
        <v>1162</v>
      </c>
      <c r="C584" s="33" t="s">
        <v>646</v>
      </c>
      <c r="D584" s="76">
        <v>2022</v>
      </c>
      <c r="E584" s="73">
        <v>2023</v>
      </c>
      <c r="F584" s="60">
        <v>145000</v>
      </c>
      <c r="G584" s="62">
        <v>20000</v>
      </c>
      <c r="H584" s="61">
        <v>125000</v>
      </c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0">
        <v>145000</v>
      </c>
      <c r="AE584" s="235"/>
    </row>
    <row r="585" spans="1:31" s="1" customFormat="1" ht="69" customHeight="1" x14ac:dyDescent="0.25">
      <c r="A585" s="160" t="s">
        <v>1140</v>
      </c>
      <c r="B585" s="270" t="s">
        <v>1163</v>
      </c>
      <c r="C585" s="33" t="s">
        <v>646</v>
      </c>
      <c r="D585" s="76">
        <v>2022</v>
      </c>
      <c r="E585" s="73">
        <v>2023</v>
      </c>
      <c r="F585" s="60">
        <v>125000</v>
      </c>
      <c r="G585" s="62">
        <v>20000</v>
      </c>
      <c r="H585" s="61">
        <v>105000</v>
      </c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0">
        <v>125000</v>
      </c>
      <c r="AE585" s="235"/>
    </row>
    <row r="586" spans="1:31" s="1" customFormat="1" ht="69" customHeight="1" x14ac:dyDescent="0.25">
      <c r="A586" s="160" t="s">
        <v>1141</v>
      </c>
      <c r="B586" s="270" t="s">
        <v>1164</v>
      </c>
      <c r="C586" s="33" t="s">
        <v>646</v>
      </c>
      <c r="D586" s="76">
        <v>2022</v>
      </c>
      <c r="E586" s="73">
        <v>2023</v>
      </c>
      <c r="F586" s="60">
        <v>130000</v>
      </c>
      <c r="G586" s="62">
        <v>35000</v>
      </c>
      <c r="H586" s="61">
        <v>95000</v>
      </c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0">
        <v>130000</v>
      </c>
      <c r="AE586" s="235"/>
    </row>
    <row r="587" spans="1:31" s="1" customFormat="1" ht="69" customHeight="1" x14ac:dyDescent="0.25">
      <c r="A587" s="160" t="s">
        <v>1142</v>
      </c>
      <c r="B587" s="270" t="s">
        <v>1165</v>
      </c>
      <c r="C587" s="33" t="s">
        <v>409</v>
      </c>
      <c r="D587" s="76">
        <v>2017</v>
      </c>
      <c r="E587" s="73">
        <v>2022</v>
      </c>
      <c r="F587" s="60">
        <v>928256</v>
      </c>
      <c r="G587" s="62">
        <v>60040</v>
      </c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0">
        <v>21300</v>
      </c>
      <c r="AE587" s="235"/>
    </row>
    <row r="588" spans="1:31" s="1" customFormat="1" ht="69" customHeight="1" x14ac:dyDescent="0.25">
      <c r="A588" s="160" t="s">
        <v>1143</v>
      </c>
      <c r="B588" s="270" t="s">
        <v>1166</v>
      </c>
      <c r="C588" s="33" t="s">
        <v>409</v>
      </c>
      <c r="D588" s="76">
        <v>2021</v>
      </c>
      <c r="E588" s="73">
        <v>2022</v>
      </c>
      <c r="F588" s="60">
        <v>38130</v>
      </c>
      <c r="G588" s="62">
        <v>38130</v>
      </c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0"/>
      <c r="AE588" s="235"/>
    </row>
    <row r="589" spans="1:31" s="1" customFormat="1" ht="69" customHeight="1" x14ac:dyDescent="0.25">
      <c r="A589" s="160" t="s">
        <v>1144</v>
      </c>
      <c r="B589" s="270" t="s">
        <v>1167</v>
      </c>
      <c r="C589" s="33" t="s">
        <v>409</v>
      </c>
      <c r="D589" s="76">
        <v>2021</v>
      </c>
      <c r="E589" s="73">
        <v>2022</v>
      </c>
      <c r="F589" s="60">
        <v>47232</v>
      </c>
      <c r="G589" s="62">
        <v>47232</v>
      </c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0"/>
      <c r="AE589" s="235"/>
    </row>
    <row r="590" spans="1:31" s="1" customFormat="1" ht="69" customHeight="1" x14ac:dyDescent="0.25">
      <c r="A590" s="160" t="s">
        <v>1145</v>
      </c>
      <c r="B590" s="270" t="s">
        <v>1168</v>
      </c>
      <c r="C590" s="33" t="s">
        <v>409</v>
      </c>
      <c r="D590" s="76">
        <v>2017</v>
      </c>
      <c r="E590" s="73">
        <v>2022</v>
      </c>
      <c r="F590" s="60">
        <v>860105</v>
      </c>
      <c r="G590" s="62">
        <v>136732</v>
      </c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0"/>
      <c r="AE590" s="235"/>
    </row>
    <row r="591" spans="1:31" s="1" customFormat="1" ht="69" customHeight="1" x14ac:dyDescent="0.25">
      <c r="A591" s="160" t="s">
        <v>1146</v>
      </c>
      <c r="B591" s="270" t="s">
        <v>1170</v>
      </c>
      <c r="C591" s="33" t="s">
        <v>408</v>
      </c>
      <c r="D591" s="76">
        <v>2022</v>
      </c>
      <c r="E591" s="73">
        <v>2023</v>
      </c>
      <c r="F591" s="60">
        <v>500000</v>
      </c>
      <c r="G591" s="62"/>
      <c r="H591" s="61">
        <v>500000</v>
      </c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0">
        <v>500000</v>
      </c>
      <c r="AE591" s="235"/>
    </row>
    <row r="592" spans="1:31" s="1" customFormat="1" ht="69" customHeight="1" x14ac:dyDescent="0.25">
      <c r="A592" s="160" t="s">
        <v>1147</v>
      </c>
      <c r="B592" s="270" t="s">
        <v>1171</v>
      </c>
      <c r="C592" s="33" t="s">
        <v>419</v>
      </c>
      <c r="D592" s="76">
        <v>2019</v>
      </c>
      <c r="E592" s="73">
        <v>2022</v>
      </c>
      <c r="F592" s="60">
        <v>1013569</v>
      </c>
      <c r="G592" s="62">
        <v>417979</v>
      </c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0">
        <v>417979</v>
      </c>
      <c r="AE592" s="235"/>
    </row>
    <row r="593" spans="1:31" s="1" customFormat="1" ht="69" customHeight="1" x14ac:dyDescent="0.25">
      <c r="A593" s="160" t="s">
        <v>1148</v>
      </c>
      <c r="B593" s="270" t="s">
        <v>1172</v>
      </c>
      <c r="C593" s="33" t="s">
        <v>1173</v>
      </c>
      <c r="D593" s="76">
        <v>2020</v>
      </c>
      <c r="E593" s="73">
        <v>2022</v>
      </c>
      <c r="F593" s="60">
        <v>2470181</v>
      </c>
      <c r="G593" s="62">
        <v>440000</v>
      </c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0">
        <v>440000</v>
      </c>
      <c r="AE593" s="235"/>
    </row>
    <row r="594" spans="1:31" s="1" customFormat="1" ht="90" x14ac:dyDescent="0.25">
      <c r="A594" s="160" t="s">
        <v>1149</v>
      </c>
      <c r="B594" s="270" t="s">
        <v>1175</v>
      </c>
      <c r="C594" s="33" t="s">
        <v>555</v>
      </c>
      <c r="D594" s="76">
        <v>2022</v>
      </c>
      <c r="E594" s="73">
        <v>2023</v>
      </c>
      <c r="F594" s="60">
        <v>324000</v>
      </c>
      <c r="G594" s="62">
        <v>124000</v>
      </c>
      <c r="H594" s="61">
        <v>200000</v>
      </c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0">
        <v>324000</v>
      </c>
      <c r="AE594" s="235"/>
    </row>
    <row r="595" spans="1:31" s="1" customFormat="1" ht="54.75" x14ac:dyDescent="0.25">
      <c r="A595" s="160" t="s">
        <v>1150</v>
      </c>
      <c r="B595" s="270" t="s">
        <v>1189</v>
      </c>
      <c r="C595" s="33" t="s">
        <v>409</v>
      </c>
      <c r="D595" s="76">
        <v>2020</v>
      </c>
      <c r="E595" s="73">
        <v>2023</v>
      </c>
      <c r="F595" s="60">
        <v>442619</v>
      </c>
      <c r="G595" s="62">
        <v>0</v>
      </c>
      <c r="H595" s="61">
        <v>350000</v>
      </c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0">
        <v>350000</v>
      </c>
      <c r="AE595" s="235"/>
    </row>
    <row r="596" spans="1:31" s="1" customFormat="1" ht="69" customHeight="1" x14ac:dyDescent="0.25">
      <c r="A596" s="160" t="s">
        <v>1151</v>
      </c>
      <c r="B596" s="270" t="s">
        <v>1193</v>
      </c>
      <c r="C596" s="33" t="s">
        <v>409</v>
      </c>
      <c r="D596" s="76">
        <v>2022</v>
      </c>
      <c r="E596" s="73">
        <v>2023</v>
      </c>
      <c r="F596" s="60">
        <v>131753314</v>
      </c>
      <c r="G596" s="62">
        <v>101114314</v>
      </c>
      <c r="H596" s="61">
        <v>30639000</v>
      </c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0">
        <v>28614312</v>
      </c>
      <c r="AE596" s="235"/>
    </row>
    <row r="597" spans="1:31" s="1" customFormat="1" ht="54.75" x14ac:dyDescent="0.25">
      <c r="A597" s="160" t="s">
        <v>1152</v>
      </c>
      <c r="B597" s="270" t="s">
        <v>1190</v>
      </c>
      <c r="C597" s="33" t="s">
        <v>117</v>
      </c>
      <c r="D597" s="76">
        <v>2022</v>
      </c>
      <c r="E597" s="73">
        <v>2023</v>
      </c>
      <c r="F597" s="60">
        <v>100013945</v>
      </c>
      <c r="G597" s="62">
        <v>20000000</v>
      </c>
      <c r="H597" s="61">
        <v>80013945</v>
      </c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0">
        <v>100013945</v>
      </c>
      <c r="AE597" s="235"/>
    </row>
    <row r="598" spans="1:31" s="1" customFormat="1" ht="54.75" x14ac:dyDescent="0.25">
      <c r="A598" s="160" t="s">
        <v>1153</v>
      </c>
      <c r="B598" s="270" t="s">
        <v>1319</v>
      </c>
      <c r="C598" s="33" t="s">
        <v>117</v>
      </c>
      <c r="D598" s="76">
        <v>2022</v>
      </c>
      <c r="E598" s="73">
        <v>2023</v>
      </c>
      <c r="F598" s="60">
        <v>46395000</v>
      </c>
      <c r="G598" s="62">
        <v>22395000</v>
      </c>
      <c r="H598" s="61">
        <v>24000000</v>
      </c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0">
        <v>46395000</v>
      </c>
      <c r="AE598" s="235"/>
    </row>
    <row r="599" spans="1:31" s="1" customFormat="1" ht="74.25" x14ac:dyDescent="0.25">
      <c r="A599" s="160" t="s">
        <v>1154</v>
      </c>
      <c r="B599" s="270" t="s">
        <v>1192</v>
      </c>
      <c r="C599" s="33" t="s">
        <v>117</v>
      </c>
      <c r="D599" s="76">
        <v>2022</v>
      </c>
      <c r="E599" s="73">
        <v>2023</v>
      </c>
      <c r="F599" s="60">
        <v>3000000</v>
      </c>
      <c r="G599" s="62">
        <v>1500000</v>
      </c>
      <c r="H599" s="61">
        <v>1500000</v>
      </c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0">
        <v>3000000</v>
      </c>
      <c r="AE599" s="235"/>
    </row>
    <row r="600" spans="1:31" s="1" customFormat="1" ht="54.75" x14ac:dyDescent="0.25">
      <c r="A600" s="160" t="s">
        <v>1155</v>
      </c>
      <c r="B600" s="270" t="s">
        <v>1191</v>
      </c>
      <c r="C600" s="33" t="s">
        <v>409</v>
      </c>
      <c r="D600" s="76">
        <v>2022</v>
      </c>
      <c r="E600" s="73">
        <v>2023</v>
      </c>
      <c r="F600" s="60">
        <v>54626</v>
      </c>
      <c r="G600" s="62">
        <v>54626</v>
      </c>
      <c r="H600" s="61">
        <v>0</v>
      </c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0">
        <v>0</v>
      </c>
      <c r="AE600" s="235"/>
    </row>
    <row r="601" spans="1:31" s="1" customFormat="1" ht="54.75" x14ac:dyDescent="0.25">
      <c r="A601" s="160" t="s">
        <v>1176</v>
      </c>
      <c r="B601" s="270" t="s">
        <v>1197</v>
      </c>
      <c r="C601" s="33" t="s">
        <v>117</v>
      </c>
      <c r="D601" s="76">
        <v>2021</v>
      </c>
      <c r="E601" s="73">
        <v>2022</v>
      </c>
      <c r="F601" s="60">
        <v>554280</v>
      </c>
      <c r="G601" s="62">
        <v>540000</v>
      </c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0">
        <v>540000</v>
      </c>
      <c r="AE601" s="235"/>
    </row>
    <row r="602" spans="1:31" s="1" customFormat="1" ht="54.75" x14ac:dyDescent="0.25">
      <c r="A602" s="160" t="s">
        <v>1177</v>
      </c>
      <c r="B602" s="270" t="s">
        <v>1198</v>
      </c>
      <c r="C602" s="33" t="s">
        <v>1199</v>
      </c>
      <c r="D602" s="76">
        <v>2018</v>
      </c>
      <c r="E602" s="73">
        <v>2022</v>
      </c>
      <c r="F602" s="60">
        <v>11653481</v>
      </c>
      <c r="G602" s="62">
        <v>6400000</v>
      </c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0">
        <v>6400000</v>
      </c>
      <c r="AE602" s="235"/>
    </row>
    <row r="603" spans="1:31" s="1" customFormat="1" ht="93.75" x14ac:dyDescent="0.25">
      <c r="A603" s="160" t="s">
        <v>1178</v>
      </c>
      <c r="B603" s="270" t="s">
        <v>1200</v>
      </c>
      <c r="C603" s="33" t="s">
        <v>650</v>
      </c>
      <c r="D603" s="76">
        <v>2022</v>
      </c>
      <c r="E603" s="73">
        <v>2023</v>
      </c>
      <c r="F603" s="60">
        <v>3500000</v>
      </c>
      <c r="G603" s="62">
        <v>0</v>
      </c>
      <c r="H603" s="61">
        <v>3500000</v>
      </c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0">
        <v>3500000</v>
      </c>
      <c r="AE603" s="235"/>
    </row>
    <row r="604" spans="1:31" s="1" customFormat="1" ht="54.75" x14ac:dyDescent="0.25">
      <c r="A604" s="160" t="s">
        <v>1179</v>
      </c>
      <c r="B604" s="270" t="s">
        <v>1209</v>
      </c>
      <c r="C604" s="33" t="s">
        <v>409</v>
      </c>
      <c r="D604" s="76">
        <v>2022</v>
      </c>
      <c r="E604" s="73">
        <v>2023</v>
      </c>
      <c r="F604" s="60">
        <v>480000</v>
      </c>
      <c r="G604" s="62"/>
      <c r="H604" s="61">
        <v>480000</v>
      </c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0">
        <v>480000</v>
      </c>
      <c r="AE604" s="235"/>
    </row>
    <row r="605" spans="1:31" s="1" customFormat="1" ht="90" x14ac:dyDescent="0.25">
      <c r="A605" s="160" t="s">
        <v>1180</v>
      </c>
      <c r="B605" s="270" t="s">
        <v>1210</v>
      </c>
      <c r="C605" s="33" t="s">
        <v>118</v>
      </c>
      <c r="D605" s="76">
        <v>2021</v>
      </c>
      <c r="E605" s="73">
        <v>2022</v>
      </c>
      <c r="F605" s="60">
        <v>2215424</v>
      </c>
      <c r="G605" s="62">
        <v>809325</v>
      </c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0">
        <v>809325</v>
      </c>
      <c r="AE605" s="235"/>
    </row>
    <row r="606" spans="1:31" s="1" customFormat="1" ht="74.25" x14ac:dyDescent="0.25">
      <c r="A606" s="160" t="s">
        <v>1181</v>
      </c>
      <c r="B606" s="270" t="s">
        <v>1211</v>
      </c>
      <c r="C606" s="33" t="s">
        <v>646</v>
      </c>
      <c r="D606" s="76">
        <v>2022</v>
      </c>
      <c r="E606" s="73">
        <v>2023</v>
      </c>
      <c r="F606" s="60">
        <v>2500000</v>
      </c>
      <c r="G606" s="62">
        <v>600000</v>
      </c>
      <c r="H606" s="61">
        <v>1900000</v>
      </c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0">
        <v>2500000</v>
      </c>
      <c r="AE606" s="235"/>
    </row>
    <row r="607" spans="1:31" s="1" customFormat="1" ht="74.25" x14ac:dyDescent="0.25">
      <c r="A607" s="160" t="s">
        <v>1182</v>
      </c>
      <c r="B607" s="270" t="s">
        <v>1214</v>
      </c>
      <c r="C607" s="33" t="s">
        <v>418</v>
      </c>
      <c r="D607" s="76">
        <v>2022</v>
      </c>
      <c r="E607" s="73">
        <v>2023</v>
      </c>
      <c r="F607" s="60">
        <v>1500000</v>
      </c>
      <c r="G607" s="62">
        <v>500000</v>
      </c>
      <c r="H607" s="61">
        <v>1000000</v>
      </c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0">
        <v>1500000</v>
      </c>
      <c r="AE607" s="235"/>
    </row>
    <row r="608" spans="1:31" s="1" customFormat="1" ht="74.25" x14ac:dyDescent="0.25">
      <c r="A608" s="160" t="s">
        <v>1183</v>
      </c>
      <c r="B608" s="270" t="s">
        <v>1216</v>
      </c>
      <c r="C608" s="33" t="s">
        <v>118</v>
      </c>
      <c r="D608" s="76">
        <v>2022</v>
      </c>
      <c r="E608" s="73">
        <v>2025</v>
      </c>
      <c r="F608" s="60">
        <v>6735769</v>
      </c>
      <c r="G608" s="62">
        <v>745769</v>
      </c>
      <c r="H608" s="61">
        <v>1230000</v>
      </c>
      <c r="I608" s="61">
        <v>2300000</v>
      </c>
      <c r="J608" s="61">
        <v>2460000</v>
      </c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0">
        <v>6735769</v>
      </c>
      <c r="AE608" s="235"/>
    </row>
    <row r="609" spans="1:31" s="1" customFormat="1" ht="54.75" x14ac:dyDescent="0.25">
      <c r="A609" s="160" t="s">
        <v>1184</v>
      </c>
      <c r="B609" s="270" t="s">
        <v>1219</v>
      </c>
      <c r="C609" s="33" t="s">
        <v>409</v>
      </c>
      <c r="D609" s="76">
        <v>2021</v>
      </c>
      <c r="E609" s="73">
        <v>2022</v>
      </c>
      <c r="F609" s="60">
        <v>367188</v>
      </c>
      <c r="G609" s="62">
        <v>43000</v>
      </c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0">
        <v>43000</v>
      </c>
      <c r="AE609" s="235"/>
    </row>
    <row r="610" spans="1:31" s="1" customFormat="1" ht="90" x14ac:dyDescent="0.25">
      <c r="A610" s="160" t="s">
        <v>1201</v>
      </c>
      <c r="B610" s="270" t="s">
        <v>1222</v>
      </c>
      <c r="C610" s="33" t="s">
        <v>555</v>
      </c>
      <c r="D610" s="76">
        <v>2022</v>
      </c>
      <c r="E610" s="73">
        <v>2023</v>
      </c>
      <c r="F610" s="60">
        <v>3026830</v>
      </c>
      <c r="G610" s="62">
        <v>1526830</v>
      </c>
      <c r="H610" s="61">
        <v>1500000</v>
      </c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0">
        <v>3026830</v>
      </c>
      <c r="AE610" s="235"/>
    </row>
    <row r="611" spans="1:31" s="1" customFormat="1" ht="54.75" x14ac:dyDescent="0.25">
      <c r="A611" s="160" t="s">
        <v>1202</v>
      </c>
      <c r="B611" s="270" t="s">
        <v>1223</v>
      </c>
      <c r="C611" s="33" t="s">
        <v>405</v>
      </c>
      <c r="D611" s="76">
        <v>2021</v>
      </c>
      <c r="E611" s="73">
        <v>2022</v>
      </c>
      <c r="F611" s="60">
        <v>939439</v>
      </c>
      <c r="G611" s="62">
        <v>67000</v>
      </c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0">
        <v>67000</v>
      </c>
      <c r="AE611" s="235"/>
    </row>
    <row r="612" spans="1:31" s="1" customFormat="1" ht="54.75" x14ac:dyDescent="0.25">
      <c r="A612" s="160" t="s">
        <v>1203</v>
      </c>
      <c r="B612" s="270" t="s">
        <v>1224</v>
      </c>
      <c r="C612" s="33" t="s">
        <v>405</v>
      </c>
      <c r="D612" s="76">
        <v>2022</v>
      </c>
      <c r="E612" s="73">
        <v>2023</v>
      </c>
      <c r="F612" s="60">
        <v>150000</v>
      </c>
      <c r="G612" s="62">
        <v>50000</v>
      </c>
      <c r="H612" s="61">
        <v>100000</v>
      </c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0">
        <v>50000</v>
      </c>
      <c r="AE612" s="235"/>
    </row>
    <row r="613" spans="1:31" s="1" customFormat="1" ht="54.75" x14ac:dyDescent="0.25">
      <c r="A613" s="160" t="s">
        <v>1204</v>
      </c>
      <c r="B613" s="270" t="s">
        <v>1272</v>
      </c>
      <c r="C613" s="33" t="s">
        <v>405</v>
      </c>
      <c r="D613" s="76">
        <v>2020</v>
      </c>
      <c r="E613" s="73">
        <v>2023</v>
      </c>
      <c r="F613" s="60">
        <v>6442399</v>
      </c>
      <c r="G613" s="62"/>
      <c r="H613" s="61">
        <v>6294000</v>
      </c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0">
        <v>6294000</v>
      </c>
      <c r="AE613" s="235"/>
    </row>
    <row r="614" spans="1:31" s="1" customFormat="1" ht="54.75" x14ac:dyDescent="0.25">
      <c r="A614" s="160" t="s">
        <v>1205</v>
      </c>
      <c r="B614" s="270" t="s">
        <v>1232</v>
      </c>
      <c r="C614" s="33" t="s">
        <v>408</v>
      </c>
      <c r="D614" s="76">
        <v>2022</v>
      </c>
      <c r="E614" s="73">
        <v>2023</v>
      </c>
      <c r="F614" s="60">
        <v>300480</v>
      </c>
      <c r="G614" s="62">
        <v>480</v>
      </c>
      <c r="H614" s="61">
        <v>300000</v>
      </c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0">
        <v>300000</v>
      </c>
      <c r="AE614" s="235"/>
    </row>
    <row r="615" spans="1:31" s="1" customFormat="1" ht="54.75" x14ac:dyDescent="0.25">
      <c r="A615" s="160" t="s">
        <v>1206</v>
      </c>
      <c r="B615" s="270" t="s">
        <v>1233</v>
      </c>
      <c r="C615" s="33" t="s">
        <v>409</v>
      </c>
      <c r="D615" s="76">
        <v>2021</v>
      </c>
      <c r="E615" s="73">
        <v>2022</v>
      </c>
      <c r="F615" s="60">
        <v>74299</v>
      </c>
      <c r="G615" s="62">
        <v>28000</v>
      </c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0">
        <v>28000</v>
      </c>
      <c r="AE615" s="235"/>
    </row>
    <row r="616" spans="1:31" s="1" customFormat="1" ht="54.75" x14ac:dyDescent="0.25">
      <c r="A616" s="160" t="s">
        <v>1207</v>
      </c>
      <c r="B616" s="270" t="s">
        <v>1234</v>
      </c>
      <c r="C616" s="33" t="s">
        <v>409</v>
      </c>
      <c r="D616" s="76">
        <v>2022</v>
      </c>
      <c r="E616" s="73">
        <v>2023</v>
      </c>
      <c r="F616" s="60">
        <v>100000</v>
      </c>
      <c r="G616" s="62"/>
      <c r="H616" s="61">
        <v>100000</v>
      </c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0">
        <v>100000</v>
      </c>
      <c r="AE616" s="235"/>
    </row>
    <row r="617" spans="1:31" s="1" customFormat="1" ht="70.5" x14ac:dyDescent="0.25">
      <c r="A617" s="160" t="s">
        <v>1208</v>
      </c>
      <c r="B617" s="270" t="s">
        <v>1261</v>
      </c>
      <c r="C617" s="33" t="s">
        <v>555</v>
      </c>
      <c r="D617" s="76">
        <v>2020</v>
      </c>
      <c r="E617" s="73">
        <v>2022</v>
      </c>
      <c r="F617" s="60">
        <v>1018891</v>
      </c>
      <c r="G617" s="62">
        <v>667375</v>
      </c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0">
        <v>667375</v>
      </c>
      <c r="AE617" s="235"/>
    </row>
    <row r="618" spans="1:31" s="1" customFormat="1" ht="54.75" x14ac:dyDescent="0.25">
      <c r="A618" s="160" t="s">
        <v>1226</v>
      </c>
      <c r="B618" s="270" t="s">
        <v>1262</v>
      </c>
      <c r="C618" s="33" t="s">
        <v>405</v>
      </c>
      <c r="D618" s="76">
        <v>2021</v>
      </c>
      <c r="E618" s="73">
        <v>2022</v>
      </c>
      <c r="F618" s="60">
        <v>101404</v>
      </c>
      <c r="G618" s="62">
        <v>87997</v>
      </c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0"/>
      <c r="AE618" s="235"/>
    </row>
    <row r="619" spans="1:31" s="1" customFormat="1" ht="54.75" x14ac:dyDescent="0.25">
      <c r="A619" s="160" t="s">
        <v>1227</v>
      </c>
      <c r="B619" s="270" t="s">
        <v>1263</v>
      </c>
      <c r="C619" s="33" t="s">
        <v>405</v>
      </c>
      <c r="D619" s="76">
        <v>2021</v>
      </c>
      <c r="E619" s="73">
        <v>2022</v>
      </c>
      <c r="F619" s="60">
        <v>729999</v>
      </c>
      <c r="G619" s="62">
        <v>389580</v>
      </c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0"/>
      <c r="AE619" s="235"/>
    </row>
    <row r="620" spans="1:31" s="1" customFormat="1" ht="54.75" x14ac:dyDescent="0.25">
      <c r="A620" s="160" t="s">
        <v>1228</v>
      </c>
      <c r="B620" s="270" t="s">
        <v>1236</v>
      </c>
      <c r="C620" s="33" t="s">
        <v>409</v>
      </c>
      <c r="D620" s="76">
        <v>2017</v>
      </c>
      <c r="E620" s="73">
        <v>2022</v>
      </c>
      <c r="F620" s="60">
        <v>1881447</v>
      </c>
      <c r="G620" s="62">
        <v>91083</v>
      </c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0"/>
      <c r="AE620" s="235"/>
    </row>
    <row r="621" spans="1:31" s="1" customFormat="1" ht="54.75" x14ac:dyDescent="0.25">
      <c r="A621" s="160" t="s">
        <v>1229</v>
      </c>
      <c r="B621" s="270" t="s">
        <v>1270</v>
      </c>
      <c r="C621" s="33" t="s">
        <v>405</v>
      </c>
      <c r="D621" s="76">
        <v>2021</v>
      </c>
      <c r="E621" s="73">
        <v>2022</v>
      </c>
      <c r="F621" s="60">
        <v>240000</v>
      </c>
      <c r="G621" s="62">
        <v>140000</v>
      </c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0">
        <v>140000</v>
      </c>
      <c r="AE621" s="235"/>
    </row>
    <row r="622" spans="1:31" s="1" customFormat="1" ht="54.75" x14ac:dyDescent="0.25">
      <c r="A622" s="160" t="s">
        <v>1230</v>
      </c>
      <c r="B622" s="270" t="s">
        <v>1271</v>
      </c>
      <c r="C622" s="33" t="s">
        <v>405</v>
      </c>
      <c r="D622" s="76">
        <v>2021</v>
      </c>
      <c r="E622" s="73">
        <v>2022</v>
      </c>
      <c r="F622" s="60">
        <v>100839</v>
      </c>
      <c r="G622" s="62">
        <v>88539</v>
      </c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0">
        <v>88539</v>
      </c>
      <c r="AE622" s="235"/>
    </row>
    <row r="623" spans="1:31" s="1" customFormat="1" ht="54.75" x14ac:dyDescent="0.25">
      <c r="A623" s="160" t="s">
        <v>1231</v>
      </c>
      <c r="B623" s="270" t="s">
        <v>1274</v>
      </c>
      <c r="C623" s="33" t="s">
        <v>767</v>
      </c>
      <c r="D623" s="76">
        <v>2022</v>
      </c>
      <c r="E623" s="73">
        <v>2023</v>
      </c>
      <c r="F623" s="60">
        <v>400000</v>
      </c>
      <c r="G623" s="62"/>
      <c r="H623" s="61">
        <v>400000</v>
      </c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0">
        <v>400000</v>
      </c>
      <c r="AE623" s="235"/>
    </row>
    <row r="624" spans="1:31" s="1" customFormat="1" ht="54.75" x14ac:dyDescent="0.25">
      <c r="A624" s="160" t="s">
        <v>1265</v>
      </c>
      <c r="B624" s="270" t="s">
        <v>1275</v>
      </c>
      <c r="C624" s="33" t="s">
        <v>405</v>
      </c>
      <c r="D624" s="76">
        <v>2022</v>
      </c>
      <c r="E624" s="73">
        <v>2023</v>
      </c>
      <c r="F624" s="60">
        <v>570000</v>
      </c>
      <c r="G624" s="62">
        <v>370000</v>
      </c>
      <c r="H624" s="61">
        <v>200000</v>
      </c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0">
        <v>259700</v>
      </c>
      <c r="AE624" s="235"/>
    </row>
    <row r="625" spans="1:31" s="1" customFormat="1" ht="54.75" x14ac:dyDescent="0.25">
      <c r="A625" s="160" t="s">
        <v>1266</v>
      </c>
      <c r="B625" s="270" t="s">
        <v>1276</v>
      </c>
      <c r="C625" s="33" t="s">
        <v>408</v>
      </c>
      <c r="D625" s="76">
        <v>2022</v>
      </c>
      <c r="E625" s="73">
        <v>2023</v>
      </c>
      <c r="F625" s="60">
        <v>441476</v>
      </c>
      <c r="G625" s="62">
        <v>241476</v>
      </c>
      <c r="H625" s="61">
        <v>200000</v>
      </c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0">
        <v>273126</v>
      </c>
      <c r="AE625" s="235"/>
    </row>
    <row r="626" spans="1:31" s="1" customFormat="1" ht="74.25" x14ac:dyDescent="0.25">
      <c r="A626" s="160" t="s">
        <v>1267</v>
      </c>
      <c r="B626" s="270" t="s">
        <v>1289</v>
      </c>
      <c r="C626" s="33" t="s">
        <v>117</v>
      </c>
      <c r="D626" s="76">
        <v>2022</v>
      </c>
      <c r="E626" s="73">
        <v>2023</v>
      </c>
      <c r="F626" s="60">
        <v>160000</v>
      </c>
      <c r="G626" s="62">
        <v>32000</v>
      </c>
      <c r="H626" s="61">
        <v>128000</v>
      </c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0">
        <v>160000</v>
      </c>
      <c r="AE626" s="235"/>
    </row>
    <row r="627" spans="1:31" s="1" customFormat="1" ht="54.75" x14ac:dyDescent="0.25">
      <c r="A627" s="160" t="s">
        <v>1268</v>
      </c>
      <c r="B627" s="270" t="s">
        <v>1290</v>
      </c>
      <c r="C627" s="33" t="s">
        <v>117</v>
      </c>
      <c r="D627" s="76">
        <v>2022</v>
      </c>
      <c r="E627" s="73">
        <v>2023</v>
      </c>
      <c r="F627" s="60">
        <v>224000</v>
      </c>
      <c r="G627" s="62">
        <v>32000</v>
      </c>
      <c r="H627" s="61">
        <v>192000</v>
      </c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0">
        <v>64223</v>
      </c>
      <c r="AE627" s="235"/>
    </row>
    <row r="628" spans="1:31" s="1" customFormat="1" ht="54.75" x14ac:dyDescent="0.25">
      <c r="A628" s="160" t="s">
        <v>1269</v>
      </c>
      <c r="B628" s="270" t="s">
        <v>1291</v>
      </c>
      <c r="C628" s="33" t="s">
        <v>117</v>
      </c>
      <c r="D628" s="76">
        <v>2022</v>
      </c>
      <c r="E628" s="73">
        <v>2023</v>
      </c>
      <c r="F628" s="60">
        <v>2725500</v>
      </c>
      <c r="G628" s="62">
        <v>1205500</v>
      </c>
      <c r="H628" s="61">
        <v>1520000</v>
      </c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0">
        <v>2725500</v>
      </c>
      <c r="AE628" s="235"/>
    </row>
    <row r="629" spans="1:31" s="1" customFormat="1" ht="74.25" x14ac:dyDescent="0.25">
      <c r="A629" s="160" t="s">
        <v>1281</v>
      </c>
      <c r="B629" s="270" t="s">
        <v>1292</v>
      </c>
      <c r="C629" s="33" t="s">
        <v>409</v>
      </c>
      <c r="D629" s="76">
        <v>2016</v>
      </c>
      <c r="E629" s="73">
        <v>2023</v>
      </c>
      <c r="F629" s="60">
        <v>3733279</v>
      </c>
      <c r="G629" s="62">
        <v>25350</v>
      </c>
      <c r="H629" s="61">
        <v>2549000</v>
      </c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0">
        <v>310624</v>
      </c>
      <c r="AE629" s="235"/>
    </row>
    <row r="630" spans="1:31" s="1" customFormat="1" ht="54.75" x14ac:dyDescent="0.25">
      <c r="A630" s="160" t="s">
        <v>1282</v>
      </c>
      <c r="B630" s="270" t="s">
        <v>1293</v>
      </c>
      <c r="C630" s="33" t="s">
        <v>405</v>
      </c>
      <c r="D630" s="76">
        <v>2021</v>
      </c>
      <c r="E630" s="73">
        <v>2022</v>
      </c>
      <c r="F630" s="60">
        <v>847970</v>
      </c>
      <c r="G630" s="62">
        <v>800000</v>
      </c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0">
        <v>800000</v>
      </c>
      <c r="AE630" s="235"/>
    </row>
    <row r="631" spans="1:31" s="1" customFormat="1" ht="58.5" x14ac:dyDescent="0.25">
      <c r="A631" s="160" t="s">
        <v>1283</v>
      </c>
      <c r="B631" s="270" t="s">
        <v>1297</v>
      </c>
      <c r="C631" s="33" t="s">
        <v>659</v>
      </c>
      <c r="D631" s="76">
        <v>2016</v>
      </c>
      <c r="E631" s="73">
        <v>2022</v>
      </c>
      <c r="F631" s="60">
        <v>4837524</v>
      </c>
      <c r="G631" s="62">
        <v>133688</v>
      </c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0">
        <v>133688</v>
      </c>
      <c r="AE631" s="235"/>
    </row>
    <row r="632" spans="1:31" s="1" customFormat="1" ht="54.75" x14ac:dyDescent="0.25">
      <c r="A632" s="160" t="s">
        <v>1284</v>
      </c>
      <c r="B632" s="270" t="s">
        <v>1298</v>
      </c>
      <c r="C632" s="33" t="s">
        <v>409</v>
      </c>
      <c r="D632" s="76">
        <v>2022</v>
      </c>
      <c r="E632" s="73">
        <v>2023</v>
      </c>
      <c r="F632" s="60">
        <v>1421000</v>
      </c>
      <c r="G632" s="62">
        <v>1036000</v>
      </c>
      <c r="H632" s="61">
        <v>385000</v>
      </c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0">
        <v>1392095</v>
      </c>
      <c r="AE632" s="235"/>
    </row>
    <row r="633" spans="1:31" s="1" customFormat="1" ht="54.75" x14ac:dyDescent="0.25">
      <c r="A633" s="160" t="s">
        <v>1285</v>
      </c>
      <c r="B633" s="270" t="s">
        <v>1304</v>
      </c>
      <c r="C633" s="33" t="s">
        <v>1305</v>
      </c>
      <c r="D633" s="76">
        <v>2022</v>
      </c>
      <c r="E633" s="73">
        <v>2023</v>
      </c>
      <c r="F633" s="60">
        <v>0</v>
      </c>
      <c r="G633" s="62"/>
      <c r="H633" s="61">
        <v>0</v>
      </c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0">
        <v>0</v>
      </c>
      <c r="AE633" s="235"/>
    </row>
    <row r="634" spans="1:31" s="1" customFormat="1" ht="54.75" x14ac:dyDescent="0.25">
      <c r="A634" s="160" t="s">
        <v>1286</v>
      </c>
      <c r="B634" s="270" t="s">
        <v>1306</v>
      </c>
      <c r="C634" s="33" t="s">
        <v>408</v>
      </c>
      <c r="D634" s="76">
        <v>2022</v>
      </c>
      <c r="E634" s="73">
        <v>2023</v>
      </c>
      <c r="F634" s="60">
        <v>100000</v>
      </c>
      <c r="G634" s="62"/>
      <c r="H634" s="61">
        <v>100000</v>
      </c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0">
        <v>100000</v>
      </c>
      <c r="AE634" s="235"/>
    </row>
    <row r="635" spans="1:31" s="1" customFormat="1" ht="54.75" x14ac:dyDescent="0.25">
      <c r="A635" s="160" t="s">
        <v>1287</v>
      </c>
      <c r="B635" s="270" t="s">
        <v>1307</v>
      </c>
      <c r="C635" s="33" t="s">
        <v>408</v>
      </c>
      <c r="D635" s="76">
        <v>2022</v>
      </c>
      <c r="E635" s="73">
        <v>2023</v>
      </c>
      <c r="F635" s="60">
        <v>100000</v>
      </c>
      <c r="G635" s="62"/>
      <c r="H635" s="61">
        <v>100000</v>
      </c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0">
        <v>100000</v>
      </c>
      <c r="AE635" s="235"/>
    </row>
    <row r="636" spans="1:31" s="1" customFormat="1" ht="54.75" x14ac:dyDescent="0.25">
      <c r="A636" s="160" t="s">
        <v>1288</v>
      </c>
      <c r="B636" s="270" t="s">
        <v>1308</v>
      </c>
      <c r="C636" s="33" t="s">
        <v>405</v>
      </c>
      <c r="D636" s="76">
        <v>2022</v>
      </c>
      <c r="E636" s="73">
        <v>2023</v>
      </c>
      <c r="F636" s="60">
        <v>1277342</v>
      </c>
      <c r="G636" s="62">
        <v>777342</v>
      </c>
      <c r="H636" s="61">
        <v>500000</v>
      </c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0">
        <v>1277342</v>
      </c>
      <c r="AE636" s="235"/>
    </row>
    <row r="637" spans="1:31" s="1" customFormat="1" ht="54.75" x14ac:dyDescent="0.25">
      <c r="A637" s="160" t="s">
        <v>1299</v>
      </c>
      <c r="B637" s="270" t="s">
        <v>1309</v>
      </c>
      <c r="C637" s="33" t="s">
        <v>408</v>
      </c>
      <c r="D637" s="76">
        <v>2022</v>
      </c>
      <c r="E637" s="73">
        <v>2023</v>
      </c>
      <c r="F637" s="60">
        <v>25010000</v>
      </c>
      <c r="G637" s="62">
        <v>22330000</v>
      </c>
      <c r="H637" s="61">
        <v>2680000</v>
      </c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0"/>
      <c r="AE637" s="235"/>
    </row>
    <row r="638" spans="1:31" s="1" customFormat="1" ht="93.75" x14ac:dyDescent="0.25">
      <c r="A638" s="160" t="s">
        <v>1300</v>
      </c>
      <c r="B638" s="270" t="s">
        <v>1312</v>
      </c>
      <c r="C638" s="33" t="s">
        <v>405</v>
      </c>
      <c r="D638" s="76">
        <v>2022</v>
      </c>
      <c r="E638" s="73">
        <v>2023</v>
      </c>
      <c r="F638" s="60">
        <v>14872932</v>
      </c>
      <c r="G638" s="62">
        <v>9072932</v>
      </c>
      <c r="H638" s="61">
        <v>5800000</v>
      </c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0">
        <v>14872932</v>
      </c>
      <c r="AE638" s="235"/>
    </row>
    <row r="639" spans="1:31" s="1" customFormat="1" ht="54.75" x14ac:dyDescent="0.25">
      <c r="A639" s="160" t="s">
        <v>1301</v>
      </c>
      <c r="B639" s="270" t="s">
        <v>1321</v>
      </c>
      <c r="C639" s="33" t="s">
        <v>919</v>
      </c>
      <c r="D639" s="76">
        <v>2022</v>
      </c>
      <c r="E639" s="73">
        <v>2023</v>
      </c>
      <c r="F639" s="60">
        <v>816900</v>
      </c>
      <c r="G639" s="62">
        <v>98500</v>
      </c>
      <c r="H639" s="61">
        <v>718400</v>
      </c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0">
        <v>718400</v>
      </c>
      <c r="AE639" s="235"/>
    </row>
    <row r="640" spans="1:31" s="1" customFormat="1" ht="90.75" thickBot="1" x14ac:dyDescent="0.3">
      <c r="A640" s="335" t="s">
        <v>1302</v>
      </c>
      <c r="B640" s="353" t="s">
        <v>1323</v>
      </c>
      <c r="C640" s="266" t="s">
        <v>919</v>
      </c>
      <c r="D640" s="225">
        <v>2022</v>
      </c>
      <c r="E640" s="226">
        <v>2023</v>
      </c>
      <c r="F640" s="359">
        <v>123000</v>
      </c>
      <c r="G640" s="360">
        <v>36900</v>
      </c>
      <c r="H640" s="361">
        <v>86100</v>
      </c>
      <c r="I640" s="361"/>
      <c r="J640" s="361"/>
      <c r="K640" s="361"/>
      <c r="L640" s="361"/>
      <c r="M640" s="361"/>
      <c r="N640" s="361"/>
      <c r="O640" s="361"/>
      <c r="P640" s="361"/>
      <c r="Q640" s="361"/>
      <c r="R640" s="361"/>
      <c r="S640" s="361"/>
      <c r="T640" s="361"/>
      <c r="U640" s="361"/>
      <c r="V640" s="361"/>
      <c r="W640" s="361"/>
      <c r="X640" s="361"/>
      <c r="Y640" s="361"/>
      <c r="Z640" s="361"/>
      <c r="AA640" s="361"/>
      <c r="AB640" s="361"/>
      <c r="AC640" s="361"/>
      <c r="AD640" s="359">
        <v>86100</v>
      </c>
      <c r="AE640" s="235"/>
    </row>
    <row r="641" spans="7:30" ht="69" customHeight="1" x14ac:dyDescent="0.25"/>
    <row r="643" spans="7:30" x14ac:dyDescent="0.25"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</row>
  </sheetData>
  <mergeCells count="21">
    <mergeCell ref="L2:N2"/>
    <mergeCell ref="L3:N3"/>
    <mergeCell ref="O3:Q3"/>
    <mergeCell ref="B6:F6"/>
    <mergeCell ref="A8:A9"/>
    <mergeCell ref="B8:B9"/>
    <mergeCell ref="C8:C9"/>
    <mergeCell ref="D8:E8"/>
    <mergeCell ref="F8:F9"/>
    <mergeCell ref="B15:E15"/>
    <mergeCell ref="AD8:AD9"/>
    <mergeCell ref="B12:E12"/>
    <mergeCell ref="B13:E13"/>
    <mergeCell ref="B14:E14"/>
    <mergeCell ref="B11:E11"/>
    <mergeCell ref="B105:E105"/>
    <mergeCell ref="B235:E235"/>
    <mergeCell ref="B73:E73"/>
    <mergeCell ref="B100:E100"/>
    <mergeCell ref="B101:E101"/>
    <mergeCell ref="B104:E104"/>
  </mergeCells>
  <dataValidations count="1">
    <dataValidation allowBlank="1" showInputMessage="1" showErrorMessage="1" prompt="Nazwa i cel proggramu" sqref="B93 B475 B74:B79 B237:B261 B407:B412" xr:uid="{00000000-0002-0000-0100-000000000000}"/>
  </dataValidations>
  <pageMargins left="1.299212598425197" right="0.70866141732283472" top="0.55118110236220474" bottom="0.55118110236220474" header="0.31496062992125984" footer="0.31496062992125984"/>
  <pageSetup paperSize="8" scale="43" pageOrder="overThenDown" orientation="landscape" r:id="rId1"/>
  <headerFooter>
    <oddFooter>&amp;R&amp;16Str. &amp;P</oddFooter>
  </headerFooter>
  <rowBreaks count="3" manualBreakCount="3">
    <brk id="72" max="29" man="1"/>
    <brk id="99" max="29" man="1"/>
    <brk id="234" max="29" man="1"/>
  </rowBreaks>
  <colBreaks count="2" manualBreakCount="2">
    <brk id="14" max="653" man="1"/>
    <brk id="30" max="5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Zał. nr 2_ tylko zmiany</vt:lpstr>
      <vt:lpstr>Załącznik Nr 2 - tekst jednolit</vt:lpstr>
      <vt:lpstr>'Zał. nr 2_ tylko zmiany'!Obszar_wydruku</vt:lpstr>
      <vt:lpstr>'Załącznik Nr 2 - tekst jednolit'!Obszar_wydruku</vt:lpstr>
      <vt:lpstr>'Zał. nr 2_ tylko zmiany'!Tytuły_wydruku</vt:lpstr>
      <vt:lpstr>'Załącznik Nr 2 - tekst jednolit'!Tytuły_wydruku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Grodowski Bartosz</cp:lastModifiedBy>
  <cp:lastPrinted>2022-09-27T10:14:41Z</cp:lastPrinted>
  <dcterms:created xsi:type="dcterms:W3CDTF">2017-11-12T22:28:28Z</dcterms:created>
  <dcterms:modified xsi:type="dcterms:W3CDTF">2022-12-22T09:13:02Z</dcterms:modified>
</cp:coreProperties>
</file>