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retariat 2\Desktop\Przetarg dokumenty\"/>
    </mc:Choice>
  </mc:AlternateContent>
  <bookViews>
    <workbookView xWindow="0" yWindow="0" windowWidth="23040" windowHeight="9384"/>
  </bookViews>
  <sheets>
    <sheet name="Arkusz1" sheetId="1" r:id="rId1"/>
  </sheets>
  <calcPr calcId="152511" iterateDelta="1E-4"/>
</workbook>
</file>

<file path=xl/calcChain.xml><?xml version="1.0" encoding="utf-8"?>
<calcChain xmlns="http://schemas.openxmlformats.org/spreadsheetml/2006/main">
  <c r="A15" i="1" l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F57" i="1" l="1"/>
  <c r="H57" i="1" s="1"/>
  <c r="G57" i="1"/>
  <c r="F13" i="1" l="1"/>
  <c r="F14" i="1"/>
  <c r="F21" i="1"/>
  <c r="F17" i="1"/>
  <c r="F16" i="1"/>
  <c r="F19" i="1"/>
  <c r="F18" i="1"/>
  <c r="F37" i="1"/>
  <c r="F36" i="1"/>
  <c r="F38" i="1"/>
  <c r="F48" i="1"/>
  <c r="F49" i="1"/>
  <c r="F50" i="1"/>
  <c r="F55" i="1"/>
  <c r="F56" i="1"/>
  <c r="F62" i="1"/>
  <c r="F64" i="1"/>
  <c r="F61" i="1"/>
  <c r="F63" i="1"/>
  <c r="F86" i="1"/>
  <c r="F85" i="1"/>
  <c r="F101" i="1"/>
  <c r="F102" i="1"/>
  <c r="F103" i="1"/>
  <c r="F113" i="1"/>
  <c r="F81" i="1"/>
  <c r="F118" i="1"/>
  <c r="F131" i="1"/>
  <c r="F132" i="1"/>
  <c r="F134" i="1"/>
  <c r="F133" i="1"/>
  <c r="F23" i="1"/>
  <c r="F28" i="1"/>
  <c r="F35" i="1"/>
  <c r="F42" i="1"/>
  <c r="F87" i="1"/>
  <c r="F82" i="1"/>
  <c r="F112" i="1"/>
  <c r="F99" i="1"/>
  <c r="F71" i="1"/>
  <c r="F68" i="1"/>
  <c r="F72" i="1"/>
  <c r="F83" i="1"/>
  <c r="F84" i="1"/>
  <c r="F65" i="1"/>
  <c r="F75" i="1"/>
  <c r="F73" i="1"/>
  <c r="F74" i="1"/>
  <c r="F69" i="1"/>
  <c r="F70" i="1"/>
  <c r="F67" i="1"/>
  <c r="F66" i="1"/>
  <c r="F20" i="1"/>
  <c r="F80" i="1"/>
  <c r="F79" i="1"/>
  <c r="F54" i="1"/>
  <c r="F100" i="1"/>
  <c r="F15" i="1"/>
  <c r="F51" i="1"/>
  <c r="F53" i="1"/>
  <c r="F52" i="1"/>
  <c r="F78" i="1"/>
  <c r="F76" i="1"/>
  <c r="F77" i="1"/>
  <c r="F39" i="1"/>
  <c r="F90" i="1"/>
  <c r="F91" i="1"/>
  <c r="F88" i="1"/>
  <c r="F89" i="1"/>
  <c r="F129" i="1"/>
  <c r="F22" i="1"/>
  <c r="F26" i="1"/>
  <c r="F27" i="1"/>
  <c r="F34" i="1"/>
  <c r="F40" i="1"/>
  <c r="F33" i="1"/>
  <c r="F41" i="1"/>
  <c r="F46" i="1"/>
  <c r="F30" i="1"/>
  <c r="F115" i="1"/>
  <c r="F47" i="1"/>
  <c r="F31" i="1"/>
  <c r="F116" i="1"/>
  <c r="F44" i="1"/>
  <c r="F32" i="1"/>
  <c r="F117" i="1"/>
  <c r="F45" i="1"/>
  <c r="F29" i="1"/>
  <c r="F114" i="1"/>
  <c r="F43" i="1"/>
  <c r="F97" i="1"/>
  <c r="F98" i="1"/>
  <c r="F105" i="1"/>
  <c r="F107" i="1"/>
  <c r="F106" i="1"/>
  <c r="F108" i="1"/>
  <c r="F104" i="1"/>
  <c r="F110" i="1"/>
  <c r="F111" i="1"/>
  <c r="F109" i="1"/>
  <c r="F130" i="1"/>
  <c r="F24" i="1"/>
  <c r="F25" i="1"/>
  <c r="F92" i="1"/>
  <c r="F93" i="1"/>
  <c r="F123" i="1"/>
  <c r="F124" i="1"/>
  <c r="F128" i="1"/>
  <c r="F125" i="1"/>
  <c r="F126" i="1"/>
  <c r="F127" i="1"/>
  <c r="F120" i="1"/>
  <c r="F119" i="1"/>
  <c r="F122" i="1"/>
  <c r="F121" i="1"/>
  <c r="F60" i="1"/>
  <c r="F59" i="1"/>
  <c r="F96" i="1"/>
  <c r="F58" i="1"/>
  <c r="F95" i="1"/>
  <c r="F94" i="1"/>
  <c r="G129" i="1" l="1"/>
  <c r="G94" i="1" l="1"/>
  <c r="H94" i="1" s="1"/>
  <c r="G95" i="1"/>
  <c r="H95" i="1" s="1"/>
  <c r="G96" i="1"/>
  <c r="G59" i="1"/>
  <c r="H59" i="1" s="1"/>
  <c r="G60" i="1"/>
  <c r="H60" i="1" s="1"/>
  <c r="G122" i="1"/>
  <c r="G119" i="1"/>
  <c r="H119" i="1" s="1"/>
  <c r="G120" i="1"/>
  <c r="H120" i="1" s="1"/>
  <c r="G126" i="1"/>
  <c r="G125" i="1"/>
  <c r="H125" i="1" s="1"/>
  <c r="G128" i="1"/>
  <c r="H128" i="1" s="1"/>
  <c r="G123" i="1"/>
  <c r="G93" i="1"/>
  <c r="H93" i="1" s="1"/>
  <c r="G25" i="1"/>
  <c r="G24" i="1"/>
  <c r="H24" i="1" s="1"/>
  <c r="G130" i="1"/>
  <c r="H130" i="1" s="1"/>
  <c r="G111" i="1"/>
  <c r="G110" i="1"/>
  <c r="H110" i="1" s="1"/>
  <c r="G104" i="1"/>
  <c r="H104" i="1" s="1"/>
  <c r="G106" i="1"/>
  <c r="H106" i="1" s="1"/>
  <c r="G107" i="1"/>
  <c r="H107" i="1" s="1"/>
  <c r="G105" i="1"/>
  <c r="H105" i="1" s="1"/>
  <c r="G97" i="1"/>
  <c r="H97" i="1" s="1"/>
  <c r="G43" i="1"/>
  <c r="H43" i="1" s="1"/>
  <c r="G114" i="1"/>
  <c r="H114" i="1" s="1"/>
  <c r="G29" i="1"/>
  <c r="H29" i="1" s="1"/>
  <c r="G45" i="1"/>
  <c r="H45" i="1" s="1"/>
  <c r="G117" i="1"/>
  <c r="H117" i="1" s="1"/>
  <c r="G32" i="1"/>
  <c r="H32" i="1" s="1"/>
  <c r="G44" i="1"/>
  <c r="H44" i="1" s="1"/>
  <c r="G116" i="1"/>
  <c r="H116" i="1" s="1"/>
  <c r="G31" i="1"/>
  <c r="H31" i="1" s="1"/>
  <c r="G47" i="1"/>
  <c r="H47" i="1" s="1"/>
  <c r="G30" i="1"/>
  <c r="H30" i="1" s="1"/>
  <c r="G46" i="1"/>
  <c r="G40" i="1"/>
  <c r="H40" i="1" s="1"/>
  <c r="G26" i="1"/>
  <c r="H26" i="1" s="1"/>
  <c r="G22" i="1"/>
  <c r="H22" i="1" s="1"/>
  <c r="G88" i="1"/>
  <c r="H88" i="1" s="1"/>
  <c r="G91" i="1"/>
  <c r="H91" i="1" s="1"/>
  <c r="G90" i="1"/>
  <c r="G77" i="1"/>
  <c r="H77" i="1" s="1"/>
  <c r="G76" i="1"/>
  <c r="H76" i="1" s="1"/>
  <c r="G53" i="1"/>
  <c r="H53" i="1" s="1"/>
  <c r="G51" i="1"/>
  <c r="G100" i="1"/>
  <c r="H100" i="1" s="1"/>
  <c r="G54" i="1"/>
  <c r="H54" i="1" s="1"/>
  <c r="G20" i="1"/>
  <c r="H20" i="1" s="1"/>
  <c r="G66" i="1"/>
  <c r="H66" i="1" s="1"/>
  <c r="G67" i="1"/>
  <c r="G69" i="1"/>
  <c r="H69" i="1" s="1"/>
  <c r="G74" i="1"/>
  <c r="H74" i="1" s="1"/>
  <c r="G65" i="1"/>
  <c r="H65" i="1" s="1"/>
  <c r="G84" i="1"/>
  <c r="H84" i="1" s="1"/>
  <c r="G83" i="1"/>
  <c r="H83" i="1" s="1"/>
  <c r="G72" i="1"/>
  <c r="H72" i="1" s="1"/>
  <c r="G68" i="1"/>
  <c r="H68" i="1" s="1"/>
  <c r="G71" i="1"/>
  <c r="H71" i="1" s="1"/>
  <c r="G99" i="1"/>
  <c r="H99" i="1" s="1"/>
  <c r="G112" i="1"/>
  <c r="H112" i="1" s="1"/>
  <c r="G82" i="1"/>
  <c r="H82" i="1" s="1"/>
  <c r="G87" i="1"/>
  <c r="H87" i="1" s="1"/>
  <c r="G42" i="1"/>
  <c r="H42" i="1" s="1"/>
  <c r="G35" i="1"/>
  <c r="H35" i="1" s="1"/>
  <c r="G28" i="1"/>
  <c r="H28" i="1" s="1"/>
  <c r="G23" i="1"/>
  <c r="H23" i="1" s="1"/>
  <c r="G133" i="1"/>
  <c r="H133" i="1" s="1"/>
  <c r="G134" i="1"/>
  <c r="H134" i="1" s="1"/>
  <c r="G132" i="1"/>
  <c r="H132" i="1" s="1"/>
  <c r="G131" i="1"/>
  <c r="G118" i="1"/>
  <c r="G81" i="1"/>
  <c r="G113" i="1"/>
  <c r="G103" i="1"/>
  <c r="G102" i="1"/>
  <c r="G101" i="1"/>
  <c r="G85" i="1"/>
  <c r="A14" i="1"/>
  <c r="H101" i="1" l="1"/>
  <c r="H103" i="1"/>
  <c r="H81" i="1"/>
  <c r="H131" i="1"/>
  <c r="H111" i="1"/>
  <c r="H25" i="1"/>
  <c r="H123" i="1"/>
  <c r="H126" i="1"/>
  <c r="H122" i="1"/>
  <c r="H96" i="1"/>
  <c r="H85" i="1"/>
  <c r="H102" i="1"/>
  <c r="H113" i="1"/>
  <c r="H118" i="1"/>
  <c r="G73" i="1"/>
  <c r="H73" i="1" s="1"/>
  <c r="G79" i="1"/>
  <c r="H79" i="1" s="1"/>
  <c r="G78" i="1"/>
  <c r="H78" i="1" s="1"/>
  <c r="H129" i="1"/>
  <c r="G98" i="1"/>
  <c r="H98" i="1" s="1"/>
  <c r="G108" i="1"/>
  <c r="H108" i="1" s="1"/>
  <c r="G109" i="1"/>
  <c r="H109" i="1" s="1"/>
  <c r="G92" i="1"/>
  <c r="H92" i="1" s="1"/>
  <c r="G124" i="1"/>
  <c r="H124" i="1" s="1"/>
  <c r="G127" i="1"/>
  <c r="H127" i="1" s="1"/>
  <c r="G121" i="1"/>
  <c r="H121" i="1" s="1"/>
  <c r="G58" i="1"/>
  <c r="H58" i="1" s="1"/>
  <c r="H67" i="1"/>
  <c r="H51" i="1"/>
  <c r="H90" i="1"/>
  <c r="G34" i="1"/>
  <c r="H34" i="1" s="1"/>
  <c r="H46" i="1"/>
  <c r="F135" i="1"/>
  <c r="G75" i="1"/>
  <c r="H75" i="1" s="1"/>
  <c r="G70" i="1"/>
  <c r="H70" i="1" s="1"/>
  <c r="G80" i="1"/>
  <c r="H80" i="1" s="1"/>
  <c r="G15" i="1"/>
  <c r="H15" i="1" s="1"/>
  <c r="G52" i="1"/>
  <c r="H52" i="1" s="1"/>
  <c r="G39" i="1"/>
  <c r="H39" i="1" s="1"/>
  <c r="G89" i="1"/>
  <c r="H89" i="1" s="1"/>
  <c r="G27" i="1"/>
  <c r="H27" i="1" s="1"/>
  <c r="G41" i="1"/>
  <c r="H41" i="1" s="1"/>
  <c r="G13" i="1"/>
  <c r="H13" i="1" s="1"/>
  <c r="G14" i="1"/>
  <c r="H14" i="1" s="1"/>
  <c r="G21" i="1"/>
  <c r="H21" i="1" s="1"/>
  <c r="G17" i="1"/>
  <c r="H17" i="1" s="1"/>
  <c r="G16" i="1"/>
  <c r="H16" i="1" s="1"/>
  <c r="G19" i="1"/>
  <c r="H19" i="1" s="1"/>
  <c r="G18" i="1"/>
  <c r="H18" i="1" s="1"/>
  <c r="G37" i="1"/>
  <c r="H37" i="1" s="1"/>
  <c r="G36" i="1"/>
  <c r="H36" i="1" s="1"/>
  <c r="G38" i="1"/>
  <c r="H38" i="1" s="1"/>
  <c r="G48" i="1"/>
  <c r="H48" i="1" s="1"/>
  <c r="G49" i="1"/>
  <c r="H49" i="1" s="1"/>
  <c r="G50" i="1"/>
  <c r="H50" i="1" s="1"/>
  <c r="G55" i="1"/>
  <c r="H55" i="1" s="1"/>
  <c r="G56" i="1"/>
  <c r="H56" i="1" s="1"/>
  <c r="G62" i="1"/>
  <c r="H62" i="1" s="1"/>
  <c r="G64" i="1"/>
  <c r="H64" i="1" s="1"/>
  <c r="G61" i="1"/>
  <c r="H61" i="1" s="1"/>
  <c r="G63" i="1"/>
  <c r="H63" i="1" s="1"/>
  <c r="G86" i="1"/>
  <c r="H86" i="1" s="1"/>
  <c r="G33" i="1"/>
  <c r="H33" i="1" s="1"/>
  <c r="G115" i="1"/>
  <c r="H115" i="1" s="1"/>
  <c r="G135" i="1" l="1"/>
  <c r="H135" i="1"/>
</calcChain>
</file>

<file path=xl/sharedStrings.xml><?xml version="1.0" encoding="utf-8"?>
<sst xmlns="http://schemas.openxmlformats.org/spreadsheetml/2006/main" count="264" uniqueCount="146">
  <si>
    <t>Pełna nazwa oferenta, numer NIP</t>
  </si>
  <si>
    <t>LP</t>
  </si>
  <si>
    <t>NAZWA ARTYKUŁU</t>
  </si>
  <si>
    <t>JEDN. MIARY</t>
  </si>
  <si>
    <t>ILOŚĆ</t>
  </si>
  <si>
    <t>CENA JEDNOSTKOWA NETTO</t>
  </si>
  <si>
    <t>WARTOŚĆ NETTO</t>
  </si>
  <si>
    <t>WARTOŚĆ VAT</t>
  </si>
  <si>
    <t>WARTOŚĆ BRUTTO</t>
  </si>
  <si>
    <t>szt.</t>
  </si>
  <si>
    <t>balsamy do ciała  ZIAJA  400 ml</t>
  </si>
  <si>
    <t>balsamy do ciała  EVELINE  350 ml</t>
  </si>
  <si>
    <t>chusteczki higieniczne op 10x10</t>
  </si>
  <si>
    <t>chusteczki higieniczne op 100 szt.</t>
  </si>
  <si>
    <t>krem do twarzy ZIAJA różne rodzaje 50 ml</t>
  </si>
  <si>
    <t>krem do twarzy NIVEA universalny 50 ml</t>
  </si>
  <si>
    <t>krem regeneracyjny do rąk GARNIER 100 ml</t>
  </si>
  <si>
    <t>mydło antybakteryjne w płynie  5 l</t>
  </si>
  <si>
    <t>mydło BIAŁY JELEŃ z pompką 500 ml</t>
  </si>
  <si>
    <t>mydło SZARE  BIAŁY JELEŃ kostka 150 g</t>
  </si>
  <si>
    <t>odżywki do włosów ELSEVE 200 ml</t>
  </si>
  <si>
    <t>odżywki do włosów GARNIER 200 ml</t>
  </si>
  <si>
    <t>patyczki kosmetyczne CLEANIC op min. 200 szt.</t>
  </si>
  <si>
    <t>płatki kosmetyczne CLEANIC op min. 120 szt.</t>
  </si>
  <si>
    <t>pasta do zębów COLODENT  100 ml mix smaków</t>
  </si>
  <si>
    <t>pianka do golenia 200 ml</t>
  </si>
  <si>
    <t>podpaski higieniczne BELLA PERFECTA  ULTRA BLUE pakowane po 10 szt.</t>
  </si>
  <si>
    <t>op</t>
  </si>
  <si>
    <t>podpaski higieniczne  BELLA  PERFECTA SLIM MAXI BLUE pakowane po 8 szt.</t>
  </si>
  <si>
    <t>kg</t>
  </si>
  <si>
    <t>kostki toaletowe DOMESTOS opakowanie 3 szt.</t>
  </si>
  <si>
    <t>mleczko do czyszczenia CIF 750 ml mix zapachów</t>
  </si>
  <si>
    <t>preparat czyszcząco nabłyszczający do stali nierdzewnej SHINE STELL CLINEX 650 ml</t>
  </si>
  <si>
    <t>sól do zmywarek użytku domowego</t>
  </si>
  <si>
    <t xml:space="preserve">płyn do pielęgnacji mebli i urządzeń elektronicznych TYTAN pojemność 750 g </t>
  </si>
  <si>
    <t xml:space="preserve">płyn do czyszczenia toalet TYTAN 750 g </t>
  </si>
  <si>
    <t>CILIT ŻEL 420 g do czyszczenia kamień i rdza</t>
  </si>
  <si>
    <t>automat do odświeżacza powietrza AIR WICK</t>
  </si>
  <si>
    <t>odplamiacz ACE do prania białego 1 l</t>
  </si>
  <si>
    <t>odplamiacz do prania białego VANISH</t>
  </si>
  <si>
    <t>l</t>
  </si>
  <si>
    <t xml:space="preserve">odplamiacz do kolorów VANISH  </t>
  </si>
  <si>
    <t>płyn do płukania tkanin E- mix zapachów</t>
  </si>
  <si>
    <t>płyn do płukania tkanin SOFIN - mix zapachów</t>
  </si>
  <si>
    <t>krochmal w płynie 500 ml - zapas</t>
  </si>
  <si>
    <t>proszek do prania VIZIR do białego</t>
  </si>
  <si>
    <t>proszek do prania VIZIR do koloru</t>
  </si>
  <si>
    <t>proszek do prania BRYZA do białego lub równoważny</t>
  </si>
  <si>
    <t>proszek do prania BRYZA do koloru lub równoważny</t>
  </si>
  <si>
    <t>druciaki spiralne ze stali nierdzewnej</t>
  </si>
  <si>
    <t>gąbki kąpielowe z masażem</t>
  </si>
  <si>
    <t>klamerki do prania</t>
  </si>
  <si>
    <t>maszynki jednorazowe do golenia POLSILVER</t>
  </si>
  <si>
    <t>mop zapas SUPER MOCIO SOFT VILEDA</t>
  </si>
  <si>
    <t>kij do mopa SUPER MOCIO SOFT VILEDA</t>
  </si>
  <si>
    <t>wiadro do mopa SUPER MOCIO SOFT VILEDA</t>
  </si>
  <si>
    <t>mop zapas ULTRA MAX VILEDA</t>
  </si>
  <si>
    <t>kij do mopa ULTRA MAX VILEDA</t>
  </si>
  <si>
    <t>wiadro do mopa ULTRA MAX VILEDA</t>
  </si>
  <si>
    <t>mop zapas EASY WRING CLEAN TURBO VILEDA</t>
  </si>
  <si>
    <t>mop zapas SPONTEX FULLACTION SYSTEM PLUS</t>
  </si>
  <si>
    <t>mop zapas do mopa parowego VILEDA STEAM</t>
  </si>
  <si>
    <t>szczotki do butelek 0,5-1 l</t>
  </si>
  <si>
    <t>szczotki do rąk z pumeksem</t>
  </si>
  <si>
    <t>szczotki do naczyń z rączką</t>
  </si>
  <si>
    <t xml:space="preserve">ściereczki z microfibry wymiary 35x50 cm </t>
  </si>
  <si>
    <t xml:space="preserve">ścierki tetrowe wymiary 80x50 cm </t>
  </si>
  <si>
    <t>ściereczki domowe chłonne opakowanie min. 3 szt.</t>
  </si>
  <si>
    <t>zmiotka z łopatką komplet</t>
  </si>
  <si>
    <t>reklamówki typu zrywki  5 kg op. po 200 szt.</t>
  </si>
  <si>
    <t>woreczki spożywcze  HDPE  18/4x35   1000 szt.</t>
  </si>
  <si>
    <t>papier toaletowy YAMBO  makulaturowy bielony dwuwarstwowy, średnica rolki min. 18 cm</t>
  </si>
  <si>
    <t>papier do pieczenia dł.10 m, szer. 30 cm</t>
  </si>
  <si>
    <t>ręczniki papierowe rolka dwuwarstwowe białe dzielone</t>
  </si>
  <si>
    <t>RAZEM:</t>
  </si>
  <si>
    <t>………………………………………………………</t>
  </si>
  <si>
    <t>miejsce, data</t>
  </si>
  <si>
    <t>podpis</t>
  </si>
  <si>
    <t>płyn micelarny ZIAJA 200 ml</t>
  </si>
  <si>
    <t>wkładki higieniczne BELLA op. min. 20 szt.</t>
  </si>
  <si>
    <t>op.</t>
  </si>
  <si>
    <t>gąbki ze zmywakiem op. po 5 szt. ok. 9,5 cm</t>
  </si>
  <si>
    <t>kij drewniany dł. trzonka 120 cm</t>
  </si>
  <si>
    <t xml:space="preserve">miotła do zamiatania drewniana  szerokość 30 cm </t>
  </si>
  <si>
    <t>reklamówki typu zrywki  10 kg op. po 200 szt.</t>
  </si>
  <si>
    <t>ręczniki biała celuloza zrywka 220 mb, szer. 20,5 cm;                                   średnica tulei 4-4.5 cm</t>
  </si>
  <si>
    <t>Zamawiający:</t>
  </si>
  <si>
    <t>FORMULARZ OFERTOWY</t>
  </si>
  <si>
    <t>Adres oferenta, 
numer telefonu, adres e-mail</t>
  </si>
  <si>
    <t>dezodoranty ADIDAS damskie i męskie 150 ml</t>
  </si>
  <si>
    <t>folia do żywności SP 4123 szer 29/200</t>
  </si>
  <si>
    <t>Centrum Placówek
Opiekuńczo-Wychowawczych "Parkowa"                                                                   ul. Parkowa 12, 30-538 Kraków</t>
  </si>
  <si>
    <t>Niniejszym oświadczam, że nie podlegam wykluczeniu z niniejszego postępowania w zakresie podstaw określonych w art. 7 ust. 1 pkt. 1-3 ustawy o szczególnych rozwiązaniach w zakresie przeciwdziałania wspieraniu agresji na Ukrainę oraz służących ochronie bezpieczeństwa narodowego.</t>
  </si>
  <si>
    <t>papier toaletowy makulaturowy bielony, mała rolka
min.2 warstwy, średnica rolki min. 10 cm</t>
  </si>
  <si>
    <t>płyn do mycia szyb CLIN ze spryskiwaczem 500 ml
 mix zapachów</t>
  </si>
  <si>
    <t>płyn do usuwania przypaleń TYTAN
srebrny ze spryskiwaczem  500 g</t>
  </si>
  <si>
    <t>płyn nabłyszczający do naczyń w zmywarkach
użytku domowego</t>
  </si>
  <si>
    <t>ręczniki papierowe ZETKA białe,
karton min. 20x200 - cena za karton</t>
  </si>
  <si>
    <t>szampon do włosów PALMOLIVE
damski i męski 350 ml mix zapachów</t>
  </si>
  <si>
    <t>szampon do włosów  TIMOTEI
damski i męski 400 ml mix zapachów</t>
  </si>
  <si>
    <t>wiadro do mopa
z pozycji   EASY WRING CLEAN TURBO VILEDA</t>
  </si>
  <si>
    <t>żel pod prysznic PALMOLIVE
damski i męski pojemność  400 ml</t>
  </si>
  <si>
    <t>płyn antystatyczny do podłóg drewnianych
TYTAN pojemność 1 kg</t>
  </si>
  <si>
    <t>płyn do czyszczenia powierzchni kuchennych
TYTAN zielony ze spryskiwaczem 500 g</t>
  </si>
  <si>
    <t>antyperspiranty w kulce  ADIDAS
damski i męski 50 ml</t>
  </si>
  <si>
    <t>antyperspiranty w kulce  REXONA
damski i męski 50 ml</t>
  </si>
  <si>
    <t>emulsja samopołyskowa TYTAN
do podłóg drewnianych 450 g</t>
  </si>
  <si>
    <t>kij do mopa
SPONTEX FULLACTION SYSTEM PLUS</t>
  </si>
  <si>
    <t>kij do mopa EASY WRING CLEAN TURBO VILEDA</t>
  </si>
  <si>
    <t>odświeżacz powietrza w aerozolu
 BRISE 300 ml  mix zapachów</t>
  </si>
  <si>
    <t>płyn do usuwania kamienia i rdzy
TYTAN niebieski ze spryskiwaczem  500 g</t>
  </si>
  <si>
    <t>worki na śmieci  35 l mocne
PACLAN  min. 30 szt. na rolce</t>
  </si>
  <si>
    <t>worki na śmieci 160 l mocne 
PACLAN min.10 szt. na rolce</t>
  </si>
  <si>
    <t>worki na śmieci 240 l mocne
PACLAN min.10 szt. na rolce</t>
  </si>
  <si>
    <t>worki na śmieci 80 l mocne
PACLAN min. 20 szt. na rolce</t>
  </si>
  <si>
    <t>worki na śmieci  60 l mocne
PACLAN min. 40 szt. na rolce</t>
  </si>
  <si>
    <t xml:space="preserve">worki na śmieci 120 l mocne
PACLAN min. 10 szt. na rolce </t>
  </si>
  <si>
    <t>żel pod prysznic ADIDAS
damski i męski pojemność 500 ml</t>
  </si>
  <si>
    <t>wiadro do mopa
SPONTEX FULLACTION SYSTEM PLUS</t>
  </si>
  <si>
    <t>tonic do pielęgnacji twarzy
 ZIAJA lub równoważny 200 ml</t>
  </si>
  <si>
    <t>spray zapachowy do automatu
AIR WICK  pojemność 250 ml</t>
  </si>
  <si>
    <t>rękawice gumowe gospodarcze mocne - para
  różne rozmiary</t>
  </si>
  <si>
    <t>granulat do udrażniania rur KRET</t>
  </si>
  <si>
    <t>płyn do czyszczenia kabin prysznicowych aktywna piana TYTAN ze spryskiwaczem 500 g</t>
  </si>
  <si>
    <t>płyn do czyszczenia pralek użytku domowego pojemność ok. 250 ml</t>
  </si>
  <si>
    <t>płyn do czyszczenia toalet DOMESTOS</t>
  </si>
  <si>
    <t>płyn do czyszczenia zmywarek użytku domowego pojemność ok. 250 ml</t>
  </si>
  <si>
    <t>płyn do prania SOFIN - mix zapachów</t>
  </si>
  <si>
    <t>rękawice nitrylowe jednorazowe op. 100 szt. 
-  różne rozmiary</t>
  </si>
  <si>
    <t>szczoteczki do zębów - mix</t>
  </si>
  <si>
    <t>folia aluminiowa spożywcza SP 1 kg szer. 29 cm</t>
  </si>
  <si>
    <t>płyn do mycia naczyń LUDWIK  - mix zapachów</t>
  </si>
  <si>
    <t>płyn do mycia szyb TYTAN
 ze spryskiwaczem 500 ml - mix zapachów</t>
  </si>
  <si>
    <t>płyn uniwersalny AJAX - mix zapachów 1 l</t>
  </si>
  <si>
    <t>płyn uniwersalny TYTAN - mix zapachów 1,25 l</t>
  </si>
  <si>
    <t>szczotki do toalet-  komplet</t>
  </si>
  <si>
    <t>tabletki do zmywarek użytku domowego
min. 100 szt. w opakowaniu</t>
  </si>
  <si>
    <t>wybielacz do firan 125 ml</t>
  </si>
  <si>
    <t xml:space="preserve">żel do higieny intymnej BIAŁY JELEŃ
500 ml z pompką </t>
  </si>
  <si>
    <t>szampon do włosów  SCHAUMA
damski i męski 400 ml mix zapachów</t>
  </si>
  <si>
    <t>woreczki spożywcze  HDPE  18/4x42   1000 szt.</t>
  </si>
  <si>
    <t>woreczki spożywcze  HDPE  14/4x26   1000 szt.</t>
  </si>
  <si>
    <t>woreczki spożywcze  HDPE  10/4x22   1000 szt.</t>
  </si>
  <si>
    <t>żel pod prysznic  FA
damski i męski pojemność 400 ml</t>
  </si>
  <si>
    <t>odżywki do włosów w spreyu 150-200 ml</t>
  </si>
  <si>
    <t>w odpowiedzi na zaproszenie do składania ofert na dostawę środków czystości,
kosmetyków i materiałów do sprzątania
w okresie od 03.04.2023 do 30.06.2023
dla Centrum Placówek Opiekuńczo-Wychowawczych "Parkowa"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</si>
</sst>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30">
    <font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b/>
      <sz val="10"/>
      <color rgb="FF000000"/>
      <name val="Czcionka tekstu podstawowego"/>
      <charset val="238"/>
    </font>
    <font>
      <sz val="10"/>
      <color rgb="FFFFFFFF"/>
      <name val="Czcionka tekstu podstawowego"/>
      <charset val="238"/>
    </font>
    <font>
      <sz val="10"/>
      <color rgb="FFCC0000"/>
      <name val="Czcionka tekstu podstawowego"/>
      <charset val="238"/>
    </font>
    <font>
      <b/>
      <sz val="10"/>
      <color rgb="FFFFFFFF"/>
      <name val="Czcionka tekstu podstawowego"/>
      <charset val="238"/>
    </font>
    <font>
      <i/>
      <sz val="10"/>
      <color rgb="FF808080"/>
      <name val="Czcionka tekstu podstawowego"/>
      <charset val="238"/>
    </font>
    <font>
      <sz val="10"/>
      <color rgb="FF006600"/>
      <name val="Czcionka tekstu podstawowego"/>
      <charset val="238"/>
    </font>
    <font>
      <b/>
      <sz val="24"/>
      <color rgb="FF000000"/>
      <name val="Czcionka tekstu podstawowego"/>
      <charset val="238"/>
    </font>
    <font>
      <sz val="18"/>
      <color rgb="FF000000"/>
      <name val="Czcionka tekstu podstawowego"/>
      <charset val="238"/>
    </font>
    <font>
      <sz val="12"/>
      <color rgb="FF000000"/>
      <name val="Czcionka tekstu podstawowego"/>
      <charset val="238"/>
    </font>
    <font>
      <u/>
      <sz val="10"/>
      <color rgb="FF0000EE"/>
      <name val="Czcionka tekstu podstawowego"/>
      <charset val="238"/>
    </font>
    <font>
      <sz val="10"/>
      <color rgb="FF996600"/>
      <name val="Czcionka tekstu podstawowego"/>
      <charset val="238"/>
    </font>
    <font>
      <sz val="10"/>
      <color rgb="FF333333"/>
      <name val="Czcionka tekstu podstawowego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3"/>
      <name val="Czcionka tekstu podstawowego"/>
      <charset val="238"/>
    </font>
    <font>
      <sz val="11"/>
      <name val="Czcionka tekstu podstawowego"/>
      <charset val="238"/>
    </font>
    <font>
      <sz val="13"/>
      <name val="Czcionka tekstu podstawowego1"/>
      <charset val="238"/>
    </font>
    <font>
      <sz val="14"/>
      <name val="Czcionka tekstu podstawowego"/>
      <charset val="238"/>
    </font>
    <font>
      <b/>
      <sz val="11"/>
      <name val="Czcionka tekstu podstawowego1"/>
      <charset val="238"/>
    </font>
    <font>
      <b/>
      <sz val="10"/>
      <name val="Arial"/>
      <family val="2"/>
      <charset val="238"/>
    </font>
    <font>
      <sz val="9"/>
      <name val="Czcionka tekstu podstawowego"/>
      <charset val="238"/>
    </font>
    <font>
      <b/>
      <sz val="13"/>
      <name val="Czcionka tekstu podstawowego1"/>
      <charset val="238"/>
    </font>
    <font>
      <b/>
      <sz val="13"/>
      <name val="Arial"/>
      <family val="2"/>
      <charset val="238"/>
    </font>
    <font>
      <sz val="13"/>
      <name val="Czcionka tekstu podstawoweg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BFBFBF"/>
      </patternFill>
    </fill>
    <fill>
      <patternFill patternType="solid">
        <fgColor rgb="FFCCFFFF"/>
        <bgColor rgb="FFD9D9D9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64" fontId="15" fillId="0" borderId="0" xfId="18" applyNumberFormat="1" applyFont="1" applyBorder="1" applyAlignment="1" applyProtection="1">
      <alignment horizontal="center" vertical="center" wrapText="1"/>
    </xf>
    <xf numFmtId="3" fontId="18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vertical="center" wrapText="1"/>
    </xf>
    <xf numFmtId="0" fontId="20" fillId="0" borderId="3" xfId="0" applyFont="1" applyBorder="1" applyAlignment="1">
      <alignment wrapText="1"/>
    </xf>
    <xf numFmtId="2" fontId="20" fillId="0" borderId="3" xfId="0" applyNumberFormat="1" applyFont="1" applyFill="1" applyBorder="1" applyAlignment="1">
      <alignment wrapText="1"/>
    </xf>
    <xf numFmtId="0" fontId="20" fillId="0" borderId="4" xfId="0" applyFont="1" applyBorder="1" applyAlignment="1">
      <alignment wrapText="1"/>
    </xf>
    <xf numFmtId="2" fontId="20" fillId="0" borderId="4" xfId="0" applyNumberFormat="1" applyFont="1" applyFill="1" applyBorder="1" applyAlignment="1">
      <alignment wrapText="1"/>
    </xf>
    <xf numFmtId="0" fontId="20" fillId="0" borderId="2" xfId="0" applyFont="1" applyFill="1" applyBorder="1"/>
    <xf numFmtId="2" fontId="20" fillId="0" borderId="2" xfId="0" applyNumberFormat="1" applyFont="1" applyFill="1" applyBorder="1"/>
    <xf numFmtId="2" fontId="20" fillId="0" borderId="2" xfId="0" applyNumberFormat="1" applyFont="1" applyFill="1" applyBorder="1" applyAlignment="1">
      <alignment wrapText="1"/>
    </xf>
    <xf numFmtId="0" fontId="20" fillId="0" borderId="2" xfId="0" applyFont="1" applyBorder="1"/>
    <xf numFmtId="0" fontId="20" fillId="0" borderId="2" xfId="0" applyFont="1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15" fillId="0" borderId="0" xfId="0" applyFont="1" applyAlignment="1">
      <alignment horizontal="right" vertical="center" wrapText="1"/>
    </xf>
    <xf numFmtId="3" fontId="18" fillId="11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Border="1" applyAlignment="1">
      <alignment horizontal="right" wrapText="1"/>
    </xf>
    <xf numFmtId="0" fontId="20" fillId="0" borderId="4" xfId="0" applyFont="1" applyBorder="1" applyAlignment="1">
      <alignment horizontal="right" wrapText="1"/>
    </xf>
    <xf numFmtId="0" fontId="20" fillId="0" borderId="2" xfId="0" applyFont="1" applyFill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20" fillId="0" borderId="2" xfId="0" applyFont="1" applyBorder="1" applyAlignment="1">
      <alignment horizontal="right" wrapText="1"/>
    </xf>
    <xf numFmtId="0" fontId="20" fillId="0" borderId="2" xfId="0" applyFont="1" applyFill="1" applyBorder="1" applyAlignment="1">
      <alignment horizontal="right" wrapText="1"/>
    </xf>
    <xf numFmtId="0" fontId="20" fillId="0" borderId="3" xfId="0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21" fillId="0" borderId="0" xfId="0" applyFont="1" applyFill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0" fontId="21" fillId="0" borderId="0" xfId="0" applyFont="1" applyFill="1" applyBorder="1"/>
    <xf numFmtId="0" fontId="25" fillId="10" borderId="2" xfId="0" applyFont="1" applyFill="1" applyBorder="1" applyAlignment="1">
      <alignment horizontal="center" wrapText="1"/>
    </xf>
    <xf numFmtId="0" fontId="25" fillId="10" borderId="2" xfId="0" applyFont="1" applyFill="1" applyBorder="1" applyAlignment="1">
      <alignment horizontal="center" vertical="center" wrapText="1"/>
    </xf>
    <xf numFmtId="0" fontId="25" fillId="10" borderId="2" xfId="0" applyFont="1" applyFill="1" applyBorder="1" applyAlignment="1">
      <alignment horizontal="right" wrapText="1"/>
    </xf>
    <xf numFmtId="0" fontId="20" fillId="0" borderId="3" xfId="0" applyFont="1" applyBorder="1" applyAlignment="1">
      <alignment horizontal="center"/>
    </xf>
    <xf numFmtId="2" fontId="20" fillId="0" borderId="3" xfId="0" applyNumberFormat="1" applyFont="1" applyBorder="1" applyAlignment="1">
      <alignment wrapText="1"/>
    </xf>
    <xf numFmtId="2" fontId="21" fillId="0" borderId="0" xfId="0" applyNumberFormat="1" applyFont="1" applyFill="1"/>
    <xf numFmtId="0" fontId="20" fillId="0" borderId="5" xfId="0" applyFont="1" applyBorder="1" applyAlignment="1">
      <alignment horizontal="center"/>
    </xf>
    <xf numFmtId="2" fontId="20" fillId="0" borderId="4" xfId="0" applyNumberFormat="1" applyFont="1" applyBorder="1" applyAlignment="1">
      <alignment wrapText="1"/>
    </xf>
    <xf numFmtId="2" fontId="20" fillId="0" borderId="2" xfId="0" applyNumberFormat="1" applyFont="1" applyBorder="1" applyAlignment="1">
      <alignment wrapText="1"/>
    </xf>
    <xf numFmtId="9" fontId="21" fillId="0" borderId="0" xfId="0" applyNumberFormat="1" applyFont="1" applyFill="1"/>
    <xf numFmtId="2" fontId="26" fillId="0" borderId="0" xfId="0" applyNumberFormat="1" applyFont="1" applyFill="1" applyBorder="1" applyAlignment="1">
      <alignment wrapText="1"/>
    </xf>
    <xf numFmtId="4" fontId="28" fillId="9" borderId="2" xfId="0" applyNumberFormat="1" applyFont="1" applyFill="1" applyBorder="1"/>
    <xf numFmtId="4" fontId="21" fillId="0" borderId="0" xfId="0" applyNumberFormat="1" applyFont="1" applyFill="1"/>
    <xf numFmtId="0" fontId="21" fillId="0" borderId="0" xfId="0" applyFont="1" applyFill="1" applyAlignment="1">
      <alignment wrapText="1"/>
    </xf>
    <xf numFmtId="2" fontId="21" fillId="0" borderId="0" xfId="0" applyNumberFormat="1" applyFont="1" applyFill="1" applyAlignment="1">
      <alignment wrapText="1"/>
    </xf>
    <xf numFmtId="1" fontId="15" fillId="0" borderId="0" xfId="0" applyNumberFormat="1" applyFont="1" applyBorder="1" applyAlignment="1">
      <alignment horizontal="center" wrapText="1"/>
    </xf>
    <xf numFmtId="0" fontId="21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7" fillId="9" borderId="2" xfId="0" applyFont="1" applyFill="1" applyBorder="1"/>
    <xf numFmtId="3" fontId="18" fillId="11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>
      <alignment vertical="center" wrapText="1"/>
    </xf>
    <xf numFmtId="3" fontId="16" fillId="11" borderId="0" xfId="0" applyNumberFormat="1" applyFont="1" applyFill="1" applyBorder="1" applyAlignment="1" applyProtection="1">
      <alignment horizontal="center" vertical="center" wrapText="1"/>
      <protection locked="0"/>
    </xf>
    <xf numFmtId="3" fontId="17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justify" vertical="center"/>
    </xf>
    <xf numFmtId="0" fontId="29" fillId="0" borderId="0" xfId="0" applyFont="1" applyAlignment="1"/>
  </cellXfs>
  <cellStyles count="19">
    <cellStyle name="Accent" xfId="1"/>
    <cellStyle name="Accent 1" xfId="2"/>
    <cellStyle name="Accent 2" xfId="3"/>
    <cellStyle name="Accent 3" xfId="4"/>
    <cellStyle name="Bad" xfId="5"/>
    <cellStyle name="Dziesiętny" xfId="18" builtinId="3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colors>
    <mruColors>
      <color rgb="FF99FF99"/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abSelected="1" topLeftCell="A44" zoomScale="94" zoomScaleNormal="94" workbookViewId="0">
      <selection activeCell="E55" sqref="E55"/>
    </sheetView>
  </sheetViews>
  <sheetFormatPr defaultColWidth="6" defaultRowHeight="13.8"/>
  <cols>
    <col min="1" max="1" width="6.19921875" style="28" customWidth="1"/>
    <col min="2" max="2" width="52.19921875" style="27" customWidth="1"/>
    <col min="3" max="3" width="8" style="29" customWidth="1"/>
    <col min="4" max="4" width="7.296875" style="27" customWidth="1"/>
    <col min="5" max="5" width="12" style="27" customWidth="1"/>
    <col min="6" max="6" width="11.09765625" style="27" customWidth="1"/>
    <col min="7" max="7" width="9.296875" style="27" customWidth="1"/>
    <col min="8" max="8" width="11.3984375" style="27" customWidth="1"/>
    <col min="9" max="10" width="8.8984375" style="26" customWidth="1"/>
    <col min="11" max="11" width="5.796875" style="27" customWidth="1"/>
    <col min="12" max="12" width="9.5" style="27" customWidth="1"/>
    <col min="13" max="1024" width="5.796875" style="27" customWidth="1"/>
    <col min="1025" max="1025" width="6" style="27" customWidth="1"/>
    <col min="1026" max="16384" width="6" style="27"/>
  </cols>
  <sheetData>
    <row r="1" spans="1:14" ht="20.25" customHeight="1">
      <c r="A1" s="1"/>
      <c r="B1" s="2"/>
      <c r="C1" s="16"/>
      <c r="D1" s="3"/>
      <c r="E1" s="51" t="s">
        <v>86</v>
      </c>
      <c r="F1" s="51"/>
      <c r="G1" s="51"/>
      <c r="H1" s="51"/>
    </row>
    <row r="2" spans="1:14" ht="16.8" customHeight="1">
      <c r="A2" s="1"/>
      <c r="B2" s="2"/>
      <c r="C2" s="16"/>
      <c r="D2" s="3"/>
      <c r="E2" s="51" t="s">
        <v>91</v>
      </c>
      <c r="F2" s="51"/>
      <c r="G2" s="51"/>
      <c r="H2" s="51"/>
    </row>
    <row r="3" spans="1:14" ht="13.95" customHeight="1">
      <c r="A3" s="1"/>
      <c r="B3" s="2"/>
      <c r="C3" s="16"/>
      <c r="D3" s="3"/>
      <c r="E3" s="51"/>
      <c r="F3" s="51"/>
      <c r="G3" s="51"/>
      <c r="H3" s="51"/>
    </row>
    <row r="4" spans="1:14" ht="16.8">
      <c r="A4" s="1"/>
      <c r="B4" s="2"/>
      <c r="C4" s="16"/>
      <c r="D4" s="3"/>
      <c r="E4" s="51"/>
      <c r="F4" s="51"/>
      <c r="G4" s="51"/>
      <c r="H4" s="51"/>
    </row>
    <row r="5" spans="1:14" ht="9.6" customHeight="1">
      <c r="E5" s="30"/>
      <c r="F5" s="30"/>
      <c r="G5" s="30"/>
    </row>
    <row r="6" spans="1:14" s="32" customFormat="1" ht="32.4" customHeight="1">
      <c r="A6" s="58" t="s">
        <v>87</v>
      </c>
      <c r="B6" s="58"/>
      <c r="C6" s="58"/>
      <c r="D6" s="58"/>
      <c r="E6" s="58"/>
      <c r="F6" s="58"/>
      <c r="G6" s="58"/>
      <c r="H6" s="58"/>
      <c r="I6" s="31"/>
      <c r="J6" s="31"/>
    </row>
    <row r="7" spans="1:14" s="32" customFormat="1" ht="88.2" customHeight="1">
      <c r="A7" s="59" t="s">
        <v>145</v>
      </c>
      <c r="B7" s="59"/>
      <c r="C7" s="59"/>
      <c r="D7" s="59"/>
      <c r="E7" s="59"/>
      <c r="F7" s="59"/>
      <c r="G7" s="59"/>
      <c r="H7" s="59"/>
      <c r="I7" s="31"/>
      <c r="J7" s="31"/>
    </row>
    <row r="8" spans="1:14">
      <c r="B8" s="33"/>
      <c r="C8" s="34"/>
      <c r="D8" s="33"/>
      <c r="E8" s="33"/>
      <c r="F8" s="33"/>
    </row>
    <row r="9" spans="1:14" ht="59.4" customHeight="1">
      <c r="A9" s="56" t="s">
        <v>0</v>
      </c>
      <c r="B9" s="56"/>
      <c r="C9" s="56"/>
      <c r="D9" s="57"/>
      <c r="E9" s="57"/>
      <c r="F9" s="57"/>
      <c r="G9" s="57"/>
      <c r="H9" s="57"/>
    </row>
    <row r="10" spans="1:14" ht="64.8" customHeight="1">
      <c r="A10" s="56" t="s">
        <v>88</v>
      </c>
      <c r="B10" s="56"/>
      <c r="C10" s="56"/>
      <c r="D10" s="57"/>
      <c r="E10" s="57"/>
      <c r="F10" s="57"/>
      <c r="G10" s="57"/>
      <c r="H10" s="57"/>
    </row>
    <row r="11" spans="1:14" ht="18.600000000000001" customHeight="1">
      <c r="A11" s="4"/>
      <c r="B11" s="4"/>
      <c r="C11" s="17"/>
      <c r="D11" s="5"/>
      <c r="E11" s="5"/>
      <c r="F11" s="5"/>
      <c r="G11" s="5"/>
      <c r="H11" s="5"/>
      <c r="I11" s="35"/>
      <c r="J11" s="35"/>
    </row>
    <row r="12" spans="1:14" ht="45" customHeight="1">
      <c r="A12" s="36" t="s">
        <v>1</v>
      </c>
      <c r="B12" s="37" t="s">
        <v>2</v>
      </c>
      <c r="C12" s="38" t="s">
        <v>3</v>
      </c>
      <c r="D12" s="36" t="s">
        <v>4</v>
      </c>
      <c r="E12" s="36" t="s">
        <v>5</v>
      </c>
      <c r="F12" s="36" t="s">
        <v>6</v>
      </c>
      <c r="G12" s="36" t="s">
        <v>7</v>
      </c>
      <c r="H12" s="36" t="s">
        <v>8</v>
      </c>
      <c r="I12" s="35"/>
      <c r="J12" s="35"/>
    </row>
    <row r="13" spans="1:14" ht="33.6">
      <c r="A13" s="39">
        <v>1</v>
      </c>
      <c r="B13" s="24" t="s">
        <v>104</v>
      </c>
      <c r="C13" s="18" t="s">
        <v>9</v>
      </c>
      <c r="D13" s="6">
        <v>50</v>
      </c>
      <c r="E13" s="7"/>
      <c r="F13" s="7">
        <f t="shared" ref="F13:F41" si="0">D13*E13</f>
        <v>0</v>
      </c>
      <c r="G13" s="40">
        <f t="shared" ref="G13:G41" si="1">F13*23%</f>
        <v>0</v>
      </c>
      <c r="H13" s="40">
        <f t="shared" ref="H13:H41" si="2">F13+G13</f>
        <v>0</v>
      </c>
      <c r="I13" s="41"/>
      <c r="K13" s="26"/>
      <c r="L13" s="26"/>
      <c r="M13" s="26"/>
      <c r="N13" s="26"/>
    </row>
    <row r="14" spans="1:14" ht="33.6">
      <c r="A14" s="42">
        <f t="shared" ref="A14:A78" si="3">A13+1</f>
        <v>2</v>
      </c>
      <c r="B14" s="25" t="s">
        <v>105</v>
      </c>
      <c r="C14" s="19" t="s">
        <v>9</v>
      </c>
      <c r="D14" s="8">
        <v>50</v>
      </c>
      <c r="E14" s="9"/>
      <c r="F14" s="9">
        <f t="shared" si="0"/>
        <v>0</v>
      </c>
      <c r="G14" s="43">
        <f t="shared" si="1"/>
        <v>0</v>
      </c>
      <c r="H14" s="43">
        <f t="shared" si="2"/>
        <v>0</v>
      </c>
      <c r="I14" s="41"/>
      <c r="K14" s="26"/>
      <c r="L14" s="26"/>
      <c r="M14" s="26"/>
      <c r="N14" s="26"/>
    </row>
    <row r="15" spans="1:14" ht="25.2" customHeight="1">
      <c r="A15" s="42">
        <f t="shared" si="3"/>
        <v>3</v>
      </c>
      <c r="B15" s="10" t="s">
        <v>37</v>
      </c>
      <c r="C15" s="20" t="s">
        <v>9</v>
      </c>
      <c r="D15" s="10">
        <v>5</v>
      </c>
      <c r="E15" s="11"/>
      <c r="F15" s="12">
        <f t="shared" si="0"/>
        <v>0</v>
      </c>
      <c r="G15" s="44">
        <f t="shared" si="1"/>
        <v>0</v>
      </c>
      <c r="H15" s="44">
        <f t="shared" si="2"/>
        <v>0</v>
      </c>
      <c r="K15" s="26"/>
      <c r="L15" s="26"/>
      <c r="M15" s="26"/>
      <c r="N15" s="26"/>
    </row>
    <row r="16" spans="1:14" ht="25.2" customHeight="1">
      <c r="A16" s="42">
        <f t="shared" si="3"/>
        <v>4</v>
      </c>
      <c r="B16" s="10" t="s">
        <v>11</v>
      </c>
      <c r="C16" s="21" t="s">
        <v>9</v>
      </c>
      <c r="D16" s="13">
        <v>15</v>
      </c>
      <c r="E16" s="11"/>
      <c r="F16" s="12">
        <f t="shared" si="0"/>
        <v>0</v>
      </c>
      <c r="G16" s="44">
        <f t="shared" si="1"/>
        <v>0</v>
      </c>
      <c r="H16" s="44">
        <f t="shared" si="2"/>
        <v>0</v>
      </c>
      <c r="I16" s="41"/>
      <c r="K16" s="26"/>
      <c r="L16" s="26"/>
      <c r="M16" s="26"/>
      <c r="N16" s="26"/>
    </row>
    <row r="17" spans="1:14" ht="25.2" customHeight="1">
      <c r="A17" s="42">
        <f t="shared" si="3"/>
        <v>5</v>
      </c>
      <c r="B17" s="15" t="s">
        <v>10</v>
      </c>
      <c r="C17" s="22" t="s">
        <v>9</v>
      </c>
      <c r="D17" s="14">
        <v>15</v>
      </c>
      <c r="E17" s="12"/>
      <c r="F17" s="12">
        <f t="shared" si="0"/>
        <v>0</v>
      </c>
      <c r="G17" s="44">
        <f t="shared" si="1"/>
        <v>0</v>
      </c>
      <c r="H17" s="44">
        <f t="shared" si="2"/>
        <v>0</v>
      </c>
      <c r="I17" s="41"/>
      <c r="K17" s="26"/>
      <c r="L17" s="26"/>
      <c r="M17" s="26"/>
      <c r="N17" s="26"/>
    </row>
    <row r="18" spans="1:14" ht="25.2" customHeight="1">
      <c r="A18" s="42">
        <f t="shared" si="3"/>
        <v>6</v>
      </c>
      <c r="B18" s="15" t="s">
        <v>13</v>
      </c>
      <c r="C18" s="21" t="s">
        <v>9</v>
      </c>
      <c r="D18" s="13">
        <v>60</v>
      </c>
      <c r="E18" s="11"/>
      <c r="F18" s="12">
        <f t="shared" si="0"/>
        <v>0</v>
      </c>
      <c r="G18" s="44">
        <f t="shared" si="1"/>
        <v>0</v>
      </c>
      <c r="H18" s="44">
        <f t="shared" si="2"/>
        <v>0</v>
      </c>
      <c r="K18" s="26"/>
      <c r="L18" s="26"/>
      <c r="M18" s="26"/>
      <c r="N18" s="26"/>
    </row>
    <row r="19" spans="1:14" ht="25.2" customHeight="1">
      <c r="A19" s="42">
        <f t="shared" si="3"/>
        <v>7</v>
      </c>
      <c r="B19" s="10" t="s">
        <v>12</v>
      </c>
      <c r="C19" s="22" t="s">
        <v>9</v>
      </c>
      <c r="D19" s="13">
        <v>80</v>
      </c>
      <c r="E19" s="11"/>
      <c r="F19" s="12">
        <f t="shared" si="0"/>
        <v>0</v>
      </c>
      <c r="G19" s="44">
        <f t="shared" si="1"/>
        <v>0</v>
      </c>
      <c r="H19" s="44">
        <f t="shared" si="2"/>
        <v>0</v>
      </c>
      <c r="K19" s="26"/>
      <c r="L19" s="26"/>
      <c r="M19" s="26"/>
      <c r="N19" s="26"/>
    </row>
    <row r="20" spans="1:14" ht="25.2" customHeight="1">
      <c r="A20" s="42">
        <f t="shared" si="3"/>
        <v>8</v>
      </c>
      <c r="B20" s="15" t="s">
        <v>36</v>
      </c>
      <c r="C20" s="20" t="s">
        <v>9</v>
      </c>
      <c r="D20" s="10">
        <v>10</v>
      </c>
      <c r="E20" s="11"/>
      <c r="F20" s="12">
        <f t="shared" si="0"/>
        <v>0</v>
      </c>
      <c r="G20" s="44">
        <f t="shared" si="1"/>
        <v>0</v>
      </c>
      <c r="H20" s="44">
        <f t="shared" si="2"/>
        <v>0</v>
      </c>
      <c r="K20" s="26"/>
      <c r="L20" s="26"/>
      <c r="M20" s="26"/>
      <c r="N20" s="26"/>
    </row>
    <row r="21" spans="1:14" ht="25.2" customHeight="1">
      <c r="A21" s="42">
        <f t="shared" si="3"/>
        <v>9</v>
      </c>
      <c r="B21" s="15" t="s">
        <v>89</v>
      </c>
      <c r="C21" s="22" t="s">
        <v>9</v>
      </c>
      <c r="D21" s="14">
        <v>10</v>
      </c>
      <c r="E21" s="12"/>
      <c r="F21" s="12">
        <f t="shared" si="0"/>
        <v>0</v>
      </c>
      <c r="G21" s="44">
        <f t="shared" si="1"/>
        <v>0</v>
      </c>
      <c r="H21" s="44">
        <f t="shared" si="2"/>
        <v>0</v>
      </c>
      <c r="I21" s="41"/>
      <c r="K21" s="26"/>
      <c r="L21" s="26"/>
      <c r="M21" s="45"/>
      <c r="N21" s="26"/>
    </row>
    <row r="22" spans="1:14" ht="25.2" customHeight="1">
      <c r="A22" s="42">
        <f t="shared" si="3"/>
        <v>10</v>
      </c>
      <c r="B22" s="10" t="s">
        <v>49</v>
      </c>
      <c r="C22" s="20" t="s">
        <v>9</v>
      </c>
      <c r="D22" s="10">
        <v>10</v>
      </c>
      <c r="E22" s="11"/>
      <c r="F22" s="12">
        <f t="shared" si="0"/>
        <v>0</v>
      </c>
      <c r="G22" s="44">
        <f t="shared" si="1"/>
        <v>0</v>
      </c>
      <c r="H22" s="44">
        <f t="shared" si="2"/>
        <v>0</v>
      </c>
      <c r="K22" s="26"/>
      <c r="L22" s="26"/>
      <c r="M22" s="26"/>
      <c r="N22" s="26"/>
    </row>
    <row r="23" spans="1:14" ht="33.6">
      <c r="A23" s="42">
        <f t="shared" si="3"/>
        <v>11</v>
      </c>
      <c r="B23" s="15" t="s">
        <v>106</v>
      </c>
      <c r="C23" s="20" t="s">
        <v>9</v>
      </c>
      <c r="D23" s="10">
        <v>30</v>
      </c>
      <c r="E23" s="11"/>
      <c r="F23" s="12">
        <f t="shared" si="0"/>
        <v>0</v>
      </c>
      <c r="G23" s="44">
        <f t="shared" si="1"/>
        <v>0</v>
      </c>
      <c r="H23" s="44">
        <f t="shared" si="2"/>
        <v>0</v>
      </c>
      <c r="K23" s="26"/>
      <c r="L23" s="26"/>
      <c r="M23" s="26"/>
      <c r="N23" s="26"/>
    </row>
    <row r="24" spans="1:14" ht="25.2" customHeight="1">
      <c r="A24" s="42">
        <f t="shared" si="3"/>
        <v>12</v>
      </c>
      <c r="B24" s="10" t="s">
        <v>130</v>
      </c>
      <c r="C24" s="20" t="s">
        <v>9</v>
      </c>
      <c r="D24" s="10">
        <v>15</v>
      </c>
      <c r="E24" s="11"/>
      <c r="F24" s="12">
        <f t="shared" si="0"/>
        <v>0</v>
      </c>
      <c r="G24" s="44">
        <f t="shared" si="1"/>
        <v>0</v>
      </c>
      <c r="H24" s="44">
        <f t="shared" si="2"/>
        <v>0</v>
      </c>
      <c r="K24" s="26"/>
      <c r="L24" s="26"/>
      <c r="M24" s="26"/>
      <c r="N24" s="26"/>
    </row>
    <row r="25" spans="1:14" ht="25.2" customHeight="1">
      <c r="A25" s="42">
        <f t="shared" si="3"/>
        <v>13</v>
      </c>
      <c r="B25" s="10" t="s">
        <v>90</v>
      </c>
      <c r="C25" s="20" t="s">
        <v>9</v>
      </c>
      <c r="D25" s="10">
        <v>20</v>
      </c>
      <c r="E25" s="11"/>
      <c r="F25" s="12">
        <f t="shared" si="0"/>
        <v>0</v>
      </c>
      <c r="G25" s="44">
        <f t="shared" si="1"/>
        <v>0</v>
      </c>
      <c r="H25" s="44">
        <f t="shared" si="2"/>
        <v>0</v>
      </c>
      <c r="K25" s="26"/>
      <c r="L25" s="26"/>
      <c r="M25" s="26"/>
      <c r="N25" s="26"/>
    </row>
    <row r="26" spans="1:14" ht="25.2" customHeight="1">
      <c r="A26" s="42">
        <f t="shared" si="3"/>
        <v>14</v>
      </c>
      <c r="B26" s="10" t="s">
        <v>50</v>
      </c>
      <c r="C26" s="20" t="s">
        <v>9</v>
      </c>
      <c r="D26" s="10">
        <v>30</v>
      </c>
      <c r="E26" s="11"/>
      <c r="F26" s="12">
        <f t="shared" si="0"/>
        <v>0</v>
      </c>
      <c r="G26" s="44">
        <f t="shared" si="1"/>
        <v>0</v>
      </c>
      <c r="H26" s="44">
        <f t="shared" si="2"/>
        <v>0</v>
      </c>
      <c r="K26" s="26"/>
      <c r="L26" s="26"/>
      <c r="M26" s="26"/>
      <c r="N26" s="26"/>
    </row>
    <row r="27" spans="1:14" ht="25.2" customHeight="1">
      <c r="A27" s="42">
        <f t="shared" si="3"/>
        <v>15</v>
      </c>
      <c r="B27" s="10" t="s">
        <v>81</v>
      </c>
      <c r="C27" s="20" t="s">
        <v>9</v>
      </c>
      <c r="D27" s="10">
        <v>10</v>
      </c>
      <c r="E27" s="11"/>
      <c r="F27" s="12">
        <f t="shared" si="0"/>
        <v>0</v>
      </c>
      <c r="G27" s="44">
        <f t="shared" si="1"/>
        <v>0</v>
      </c>
      <c r="H27" s="44">
        <f t="shared" si="2"/>
        <v>0</v>
      </c>
      <c r="K27" s="26"/>
      <c r="L27" s="26"/>
      <c r="M27" s="26"/>
      <c r="N27" s="26"/>
    </row>
    <row r="28" spans="1:14" ht="25.2" customHeight="1">
      <c r="A28" s="42">
        <f t="shared" si="3"/>
        <v>16</v>
      </c>
      <c r="B28" s="10" t="s">
        <v>122</v>
      </c>
      <c r="C28" s="20" t="s">
        <v>29</v>
      </c>
      <c r="D28" s="10">
        <v>5</v>
      </c>
      <c r="E28" s="11"/>
      <c r="F28" s="12">
        <f t="shared" si="0"/>
        <v>0</v>
      </c>
      <c r="G28" s="44">
        <f t="shared" si="1"/>
        <v>0</v>
      </c>
      <c r="H28" s="44">
        <f t="shared" si="2"/>
        <v>0</v>
      </c>
      <c r="K28" s="26"/>
      <c r="L28" s="26"/>
      <c r="M28" s="26"/>
      <c r="N28" s="26"/>
    </row>
    <row r="29" spans="1:14" ht="33.6">
      <c r="A29" s="42">
        <f t="shared" si="3"/>
        <v>17</v>
      </c>
      <c r="B29" s="15" t="s">
        <v>107</v>
      </c>
      <c r="C29" s="20" t="s">
        <v>9</v>
      </c>
      <c r="D29" s="10">
        <v>3</v>
      </c>
      <c r="E29" s="11"/>
      <c r="F29" s="12">
        <f t="shared" si="0"/>
        <v>0</v>
      </c>
      <c r="G29" s="44">
        <f t="shared" si="1"/>
        <v>0</v>
      </c>
      <c r="H29" s="44">
        <f t="shared" si="2"/>
        <v>0</v>
      </c>
      <c r="K29" s="26"/>
      <c r="L29" s="26"/>
      <c r="M29" s="26"/>
      <c r="N29" s="26"/>
    </row>
    <row r="30" spans="1:14" ht="25.2" customHeight="1">
      <c r="A30" s="42">
        <f t="shared" si="3"/>
        <v>18</v>
      </c>
      <c r="B30" s="10" t="s">
        <v>54</v>
      </c>
      <c r="C30" s="20" t="s">
        <v>9</v>
      </c>
      <c r="D30" s="10">
        <v>5</v>
      </c>
      <c r="E30" s="11"/>
      <c r="F30" s="12">
        <f t="shared" si="0"/>
        <v>0</v>
      </c>
      <c r="G30" s="44">
        <f t="shared" si="1"/>
        <v>0</v>
      </c>
      <c r="H30" s="44">
        <f t="shared" si="2"/>
        <v>0</v>
      </c>
      <c r="K30" s="26"/>
      <c r="L30" s="26"/>
      <c r="M30" s="26"/>
      <c r="N30" s="26"/>
    </row>
    <row r="31" spans="1:14" ht="25.2" customHeight="1">
      <c r="A31" s="42">
        <f t="shared" si="3"/>
        <v>19</v>
      </c>
      <c r="B31" s="10" t="s">
        <v>57</v>
      </c>
      <c r="C31" s="20" t="s">
        <v>9</v>
      </c>
      <c r="D31" s="10">
        <v>5</v>
      </c>
      <c r="E31" s="11"/>
      <c r="F31" s="12">
        <f t="shared" si="0"/>
        <v>0</v>
      </c>
      <c r="G31" s="44">
        <f t="shared" si="1"/>
        <v>0</v>
      </c>
      <c r="H31" s="44">
        <f t="shared" si="2"/>
        <v>0</v>
      </c>
      <c r="K31" s="26"/>
      <c r="L31" s="26"/>
      <c r="M31" s="26"/>
      <c r="N31" s="26"/>
    </row>
    <row r="32" spans="1:14" ht="25.2" customHeight="1">
      <c r="A32" s="42">
        <f t="shared" si="3"/>
        <v>20</v>
      </c>
      <c r="B32" s="10" t="s">
        <v>108</v>
      </c>
      <c r="C32" s="20" t="s">
        <v>9</v>
      </c>
      <c r="D32" s="10">
        <v>3</v>
      </c>
      <c r="E32" s="11"/>
      <c r="F32" s="12">
        <f t="shared" si="0"/>
        <v>0</v>
      </c>
      <c r="G32" s="44">
        <f t="shared" si="1"/>
        <v>0</v>
      </c>
      <c r="H32" s="44">
        <f t="shared" si="2"/>
        <v>0</v>
      </c>
      <c r="K32" s="26"/>
      <c r="L32" s="26"/>
      <c r="M32" s="26"/>
      <c r="N32" s="26"/>
    </row>
    <row r="33" spans="1:15" ht="25.2" customHeight="1">
      <c r="A33" s="42">
        <f t="shared" si="3"/>
        <v>21</v>
      </c>
      <c r="B33" s="10" t="s">
        <v>82</v>
      </c>
      <c r="C33" s="20" t="s">
        <v>9</v>
      </c>
      <c r="D33" s="10">
        <v>10</v>
      </c>
      <c r="E33" s="11"/>
      <c r="F33" s="12">
        <f t="shared" si="0"/>
        <v>0</v>
      </c>
      <c r="G33" s="44">
        <f t="shared" si="1"/>
        <v>0</v>
      </c>
      <c r="H33" s="44">
        <f t="shared" si="2"/>
        <v>0</v>
      </c>
      <c r="K33" s="26"/>
      <c r="L33" s="26"/>
      <c r="M33" s="45"/>
      <c r="N33" s="26"/>
      <c r="O33" s="26"/>
    </row>
    <row r="34" spans="1:15" ht="25.2" customHeight="1">
      <c r="A34" s="42">
        <f t="shared" si="3"/>
        <v>22</v>
      </c>
      <c r="B34" s="10" t="s">
        <v>51</v>
      </c>
      <c r="C34" s="20" t="s">
        <v>80</v>
      </c>
      <c r="D34" s="10">
        <v>10</v>
      </c>
      <c r="E34" s="11"/>
      <c r="F34" s="12">
        <f t="shared" si="0"/>
        <v>0</v>
      </c>
      <c r="G34" s="44">
        <f t="shared" si="1"/>
        <v>0</v>
      </c>
      <c r="H34" s="44">
        <f t="shared" si="2"/>
        <v>0</v>
      </c>
      <c r="K34" s="26"/>
      <c r="L34" s="26"/>
      <c r="M34" s="45"/>
      <c r="N34" s="26"/>
    </row>
    <row r="35" spans="1:15" ht="25.2" customHeight="1">
      <c r="A35" s="42">
        <f t="shared" si="3"/>
        <v>23</v>
      </c>
      <c r="B35" s="10" t="s">
        <v>30</v>
      </c>
      <c r="C35" s="20" t="s">
        <v>9</v>
      </c>
      <c r="D35" s="10">
        <v>80</v>
      </c>
      <c r="E35" s="11"/>
      <c r="F35" s="12">
        <f t="shared" si="0"/>
        <v>0</v>
      </c>
      <c r="G35" s="44">
        <f t="shared" si="1"/>
        <v>0</v>
      </c>
      <c r="H35" s="44">
        <f t="shared" si="2"/>
        <v>0</v>
      </c>
      <c r="K35" s="26"/>
      <c r="L35" s="26"/>
      <c r="M35" s="26"/>
      <c r="N35" s="26"/>
    </row>
    <row r="36" spans="1:15" ht="25.2" customHeight="1">
      <c r="A36" s="42">
        <f t="shared" si="3"/>
        <v>24</v>
      </c>
      <c r="B36" s="10" t="s">
        <v>15</v>
      </c>
      <c r="C36" s="23" t="s">
        <v>9</v>
      </c>
      <c r="D36" s="10">
        <v>30</v>
      </c>
      <c r="E36" s="11"/>
      <c r="F36" s="12">
        <f t="shared" si="0"/>
        <v>0</v>
      </c>
      <c r="G36" s="44">
        <f t="shared" si="1"/>
        <v>0</v>
      </c>
      <c r="H36" s="44">
        <f t="shared" si="2"/>
        <v>0</v>
      </c>
      <c r="K36" s="26"/>
      <c r="L36" s="26"/>
      <c r="M36" s="26"/>
      <c r="N36" s="26"/>
    </row>
    <row r="37" spans="1:15" ht="25.2" customHeight="1">
      <c r="A37" s="42">
        <f t="shared" si="3"/>
        <v>25</v>
      </c>
      <c r="B37" s="10" t="s">
        <v>14</v>
      </c>
      <c r="C37" s="20" t="s">
        <v>9</v>
      </c>
      <c r="D37" s="10">
        <v>30</v>
      </c>
      <c r="E37" s="11"/>
      <c r="F37" s="12">
        <f t="shared" si="0"/>
        <v>0</v>
      </c>
      <c r="G37" s="44">
        <f t="shared" si="1"/>
        <v>0</v>
      </c>
      <c r="H37" s="44">
        <f t="shared" si="2"/>
        <v>0</v>
      </c>
      <c r="K37" s="26"/>
      <c r="L37" s="26"/>
      <c r="M37" s="26"/>
      <c r="N37" s="26"/>
    </row>
    <row r="38" spans="1:15" ht="25.2" customHeight="1">
      <c r="A38" s="42">
        <f t="shared" si="3"/>
        <v>26</v>
      </c>
      <c r="B38" s="10" t="s">
        <v>16</v>
      </c>
      <c r="C38" s="20" t="s">
        <v>9</v>
      </c>
      <c r="D38" s="10">
        <v>30</v>
      </c>
      <c r="E38" s="11"/>
      <c r="F38" s="12">
        <f t="shared" si="0"/>
        <v>0</v>
      </c>
      <c r="G38" s="44">
        <f t="shared" si="1"/>
        <v>0</v>
      </c>
      <c r="H38" s="44">
        <f t="shared" si="2"/>
        <v>0</v>
      </c>
      <c r="K38" s="26"/>
      <c r="L38" s="26"/>
      <c r="M38" s="26"/>
      <c r="N38" s="26"/>
    </row>
    <row r="39" spans="1:15" ht="25.2" customHeight="1">
      <c r="A39" s="42">
        <f t="shared" si="3"/>
        <v>27</v>
      </c>
      <c r="B39" s="10" t="s">
        <v>44</v>
      </c>
      <c r="C39" s="20" t="s">
        <v>9</v>
      </c>
      <c r="D39" s="10">
        <v>5</v>
      </c>
      <c r="E39" s="11"/>
      <c r="F39" s="12">
        <f t="shared" si="0"/>
        <v>0</v>
      </c>
      <c r="G39" s="44">
        <f t="shared" si="1"/>
        <v>0</v>
      </c>
      <c r="H39" s="44">
        <f t="shared" si="2"/>
        <v>0</v>
      </c>
      <c r="K39" s="26"/>
      <c r="L39" s="26"/>
      <c r="M39" s="26"/>
      <c r="N39" s="26"/>
    </row>
    <row r="40" spans="1:15" ht="25.2" customHeight="1">
      <c r="A40" s="42">
        <f t="shared" si="3"/>
        <v>28</v>
      </c>
      <c r="B40" s="10" t="s">
        <v>52</v>
      </c>
      <c r="C40" s="20" t="s">
        <v>9</v>
      </c>
      <c r="D40" s="10">
        <v>60</v>
      </c>
      <c r="E40" s="11"/>
      <c r="F40" s="12">
        <f t="shared" si="0"/>
        <v>0</v>
      </c>
      <c r="G40" s="44">
        <f t="shared" si="1"/>
        <v>0</v>
      </c>
      <c r="H40" s="44">
        <f t="shared" si="2"/>
        <v>0</v>
      </c>
      <c r="K40" s="26"/>
      <c r="L40" s="26"/>
      <c r="M40" s="26"/>
      <c r="N40" s="26"/>
    </row>
    <row r="41" spans="1:15" ht="25.2" customHeight="1">
      <c r="A41" s="42">
        <f t="shared" si="3"/>
        <v>29</v>
      </c>
      <c r="B41" s="15" t="s">
        <v>83</v>
      </c>
      <c r="C41" s="20" t="s">
        <v>9</v>
      </c>
      <c r="D41" s="10">
        <v>10</v>
      </c>
      <c r="E41" s="11"/>
      <c r="F41" s="12">
        <f t="shared" si="0"/>
        <v>0</v>
      </c>
      <c r="G41" s="44">
        <f t="shared" si="1"/>
        <v>0</v>
      </c>
      <c r="H41" s="44">
        <f t="shared" si="2"/>
        <v>0</v>
      </c>
      <c r="K41" s="26"/>
      <c r="L41" s="26"/>
      <c r="M41" s="26"/>
      <c r="N41" s="26"/>
    </row>
    <row r="42" spans="1:15" ht="25.2" customHeight="1">
      <c r="A42" s="42">
        <f t="shared" si="3"/>
        <v>30</v>
      </c>
      <c r="B42" s="10" t="s">
        <v>31</v>
      </c>
      <c r="C42" s="20" t="s">
        <v>9</v>
      </c>
      <c r="D42" s="10">
        <v>20</v>
      </c>
      <c r="E42" s="11"/>
      <c r="F42" s="12">
        <f t="shared" ref="F42:F71" si="4">D42*E42</f>
        <v>0</v>
      </c>
      <c r="G42" s="44">
        <f t="shared" ref="G42:G66" si="5">F42*23%</f>
        <v>0</v>
      </c>
      <c r="H42" s="44">
        <f t="shared" ref="H42:H71" si="6">F42+G42</f>
        <v>0</v>
      </c>
      <c r="K42" s="26"/>
      <c r="L42" s="26"/>
      <c r="M42" s="26"/>
      <c r="N42" s="26"/>
    </row>
    <row r="43" spans="1:15" ht="25.2" customHeight="1">
      <c r="A43" s="42">
        <f t="shared" si="3"/>
        <v>31</v>
      </c>
      <c r="B43" s="10" t="s">
        <v>61</v>
      </c>
      <c r="C43" s="20" t="s">
        <v>9</v>
      </c>
      <c r="D43" s="10">
        <v>2</v>
      </c>
      <c r="E43" s="11"/>
      <c r="F43" s="12">
        <f t="shared" si="4"/>
        <v>0</v>
      </c>
      <c r="G43" s="44">
        <f t="shared" si="5"/>
        <v>0</v>
      </c>
      <c r="H43" s="44">
        <f t="shared" si="6"/>
        <v>0</v>
      </c>
      <c r="K43" s="26"/>
      <c r="L43" s="26"/>
      <c r="M43" s="26"/>
      <c r="N43" s="26"/>
    </row>
    <row r="44" spans="1:15" ht="25.2" customHeight="1">
      <c r="A44" s="42">
        <f t="shared" si="3"/>
        <v>32</v>
      </c>
      <c r="B44" s="10" t="s">
        <v>59</v>
      </c>
      <c r="C44" s="20" t="s">
        <v>9</v>
      </c>
      <c r="D44" s="10">
        <v>5</v>
      </c>
      <c r="E44" s="11"/>
      <c r="F44" s="12">
        <f t="shared" si="4"/>
        <v>0</v>
      </c>
      <c r="G44" s="44">
        <f t="shared" si="5"/>
        <v>0</v>
      </c>
      <c r="H44" s="44">
        <f t="shared" si="6"/>
        <v>0</v>
      </c>
      <c r="K44" s="26"/>
      <c r="L44" s="26"/>
      <c r="M44" s="26"/>
      <c r="N44" s="26"/>
    </row>
    <row r="45" spans="1:15" ht="25.2" customHeight="1">
      <c r="A45" s="42">
        <f t="shared" si="3"/>
        <v>33</v>
      </c>
      <c r="B45" s="10" t="s">
        <v>60</v>
      </c>
      <c r="C45" s="20" t="s">
        <v>9</v>
      </c>
      <c r="D45" s="10">
        <v>5</v>
      </c>
      <c r="E45" s="11"/>
      <c r="F45" s="12">
        <f t="shared" si="4"/>
        <v>0</v>
      </c>
      <c r="G45" s="44">
        <f t="shared" si="5"/>
        <v>0</v>
      </c>
      <c r="H45" s="44">
        <f t="shared" si="6"/>
        <v>0</v>
      </c>
      <c r="K45" s="26"/>
      <c r="L45" s="26"/>
      <c r="M45" s="26"/>
      <c r="N45" s="26"/>
    </row>
    <row r="46" spans="1:15" ht="25.2" customHeight="1">
      <c r="A46" s="42">
        <f t="shared" si="3"/>
        <v>34</v>
      </c>
      <c r="B46" s="10" t="s">
        <v>53</v>
      </c>
      <c r="C46" s="20" t="s">
        <v>9</v>
      </c>
      <c r="D46" s="10">
        <v>20</v>
      </c>
      <c r="E46" s="11"/>
      <c r="F46" s="12">
        <f t="shared" si="4"/>
        <v>0</v>
      </c>
      <c r="G46" s="44">
        <f t="shared" si="5"/>
        <v>0</v>
      </c>
      <c r="H46" s="44">
        <f t="shared" si="6"/>
        <v>0</v>
      </c>
      <c r="K46" s="26"/>
      <c r="L46" s="26"/>
      <c r="M46" s="26"/>
      <c r="N46" s="26"/>
    </row>
    <row r="47" spans="1:15" ht="25.2" customHeight="1">
      <c r="A47" s="42">
        <f t="shared" si="3"/>
        <v>35</v>
      </c>
      <c r="B47" s="10" t="s">
        <v>56</v>
      </c>
      <c r="C47" s="20" t="s">
        <v>9</v>
      </c>
      <c r="D47" s="10">
        <v>5</v>
      </c>
      <c r="E47" s="11"/>
      <c r="F47" s="12">
        <f t="shared" si="4"/>
        <v>0</v>
      </c>
      <c r="G47" s="44">
        <f t="shared" si="5"/>
        <v>0</v>
      </c>
      <c r="H47" s="44">
        <f t="shared" si="6"/>
        <v>0</v>
      </c>
      <c r="K47" s="26"/>
      <c r="L47" s="26"/>
      <c r="M47" s="26"/>
      <c r="N47" s="26"/>
    </row>
    <row r="48" spans="1:15" ht="25.2" customHeight="1">
      <c r="A48" s="42">
        <f t="shared" si="3"/>
        <v>36</v>
      </c>
      <c r="B48" s="10" t="s">
        <v>17</v>
      </c>
      <c r="C48" s="23" t="s">
        <v>9</v>
      </c>
      <c r="D48" s="10">
        <v>2</v>
      </c>
      <c r="E48" s="11"/>
      <c r="F48" s="12">
        <f t="shared" si="4"/>
        <v>0</v>
      </c>
      <c r="G48" s="44">
        <f t="shared" si="5"/>
        <v>0</v>
      </c>
      <c r="H48" s="44">
        <f t="shared" si="6"/>
        <v>0</v>
      </c>
      <c r="K48" s="26"/>
      <c r="L48" s="26"/>
      <c r="M48" s="26"/>
      <c r="N48" s="26"/>
    </row>
    <row r="49" spans="1:14" ht="25.2" customHeight="1">
      <c r="A49" s="42">
        <f t="shared" si="3"/>
        <v>37</v>
      </c>
      <c r="B49" s="10" t="s">
        <v>18</v>
      </c>
      <c r="C49" s="20" t="s">
        <v>9</v>
      </c>
      <c r="D49" s="10">
        <v>10</v>
      </c>
      <c r="E49" s="11"/>
      <c r="F49" s="12">
        <f t="shared" si="4"/>
        <v>0</v>
      </c>
      <c r="G49" s="44">
        <f t="shared" si="5"/>
        <v>0</v>
      </c>
      <c r="H49" s="44">
        <f t="shared" si="6"/>
        <v>0</v>
      </c>
      <c r="K49" s="26"/>
      <c r="L49" s="26"/>
      <c r="M49" s="26"/>
      <c r="N49" s="26"/>
    </row>
    <row r="50" spans="1:14" ht="25.2" customHeight="1">
      <c r="A50" s="42">
        <f t="shared" si="3"/>
        <v>38</v>
      </c>
      <c r="B50" s="10" t="s">
        <v>19</v>
      </c>
      <c r="C50" s="20" t="s">
        <v>9</v>
      </c>
      <c r="D50" s="10">
        <v>5</v>
      </c>
      <c r="E50" s="11"/>
      <c r="F50" s="12">
        <f t="shared" si="4"/>
        <v>0</v>
      </c>
      <c r="G50" s="44">
        <f t="shared" si="5"/>
        <v>0</v>
      </c>
      <c r="H50" s="44">
        <f t="shared" si="6"/>
        <v>0</v>
      </c>
      <c r="K50" s="26"/>
      <c r="L50" s="26"/>
      <c r="M50" s="26"/>
      <c r="N50" s="26"/>
    </row>
    <row r="51" spans="1:14" ht="25.2" customHeight="1">
      <c r="A51" s="42">
        <f t="shared" si="3"/>
        <v>39</v>
      </c>
      <c r="B51" s="10" t="s">
        <v>38</v>
      </c>
      <c r="C51" s="20" t="s">
        <v>9</v>
      </c>
      <c r="D51" s="10">
        <v>10</v>
      </c>
      <c r="E51" s="11"/>
      <c r="F51" s="12">
        <f t="shared" si="4"/>
        <v>0</v>
      </c>
      <c r="G51" s="44">
        <f t="shared" si="5"/>
        <v>0</v>
      </c>
      <c r="H51" s="44">
        <f t="shared" si="6"/>
        <v>0</v>
      </c>
      <c r="K51" s="26"/>
      <c r="L51" s="26"/>
      <c r="M51" s="26"/>
      <c r="N51" s="26"/>
    </row>
    <row r="52" spans="1:14" ht="25.2" customHeight="1">
      <c r="A52" s="42">
        <f t="shared" si="3"/>
        <v>40</v>
      </c>
      <c r="B52" s="10" t="s">
        <v>41</v>
      </c>
      <c r="C52" s="20" t="s">
        <v>40</v>
      </c>
      <c r="D52" s="10">
        <v>10</v>
      </c>
      <c r="E52" s="11"/>
      <c r="F52" s="12">
        <f t="shared" si="4"/>
        <v>0</v>
      </c>
      <c r="G52" s="44">
        <f t="shared" si="5"/>
        <v>0</v>
      </c>
      <c r="H52" s="44">
        <f t="shared" si="6"/>
        <v>0</v>
      </c>
      <c r="K52" s="26"/>
      <c r="L52" s="26"/>
      <c r="M52" s="26"/>
      <c r="N52" s="26"/>
    </row>
    <row r="53" spans="1:14" ht="25.2" customHeight="1">
      <c r="A53" s="42">
        <f t="shared" si="3"/>
        <v>41</v>
      </c>
      <c r="B53" s="10" t="s">
        <v>39</v>
      </c>
      <c r="C53" s="20" t="s">
        <v>40</v>
      </c>
      <c r="D53" s="10">
        <v>10</v>
      </c>
      <c r="E53" s="11"/>
      <c r="F53" s="12">
        <f t="shared" si="4"/>
        <v>0</v>
      </c>
      <c r="G53" s="44">
        <f t="shared" si="5"/>
        <v>0</v>
      </c>
      <c r="H53" s="44">
        <f t="shared" si="6"/>
        <v>0</v>
      </c>
      <c r="K53" s="26"/>
      <c r="L53" s="26"/>
      <c r="M53" s="26"/>
      <c r="N53" s="26"/>
    </row>
    <row r="54" spans="1:14" ht="33.6">
      <c r="A54" s="42">
        <f t="shared" si="3"/>
        <v>42</v>
      </c>
      <c r="B54" s="15" t="s">
        <v>109</v>
      </c>
      <c r="C54" s="20" t="s">
        <v>9</v>
      </c>
      <c r="D54" s="10">
        <v>30</v>
      </c>
      <c r="E54" s="11"/>
      <c r="F54" s="12">
        <f t="shared" si="4"/>
        <v>0</v>
      </c>
      <c r="G54" s="44">
        <f t="shared" si="5"/>
        <v>0</v>
      </c>
      <c r="H54" s="44">
        <f t="shared" si="6"/>
        <v>0</v>
      </c>
      <c r="K54" s="26"/>
      <c r="L54" s="26"/>
      <c r="M54" s="26"/>
      <c r="N54" s="26"/>
    </row>
    <row r="55" spans="1:14" ht="25.2" customHeight="1">
      <c r="A55" s="42">
        <f t="shared" si="3"/>
        <v>43</v>
      </c>
      <c r="B55" s="10" t="s">
        <v>20</v>
      </c>
      <c r="C55" s="20" t="s">
        <v>9</v>
      </c>
      <c r="D55" s="10">
        <v>20</v>
      </c>
      <c r="E55" s="11"/>
      <c r="F55" s="12">
        <f t="shared" si="4"/>
        <v>0</v>
      </c>
      <c r="G55" s="44">
        <f t="shared" si="5"/>
        <v>0</v>
      </c>
      <c r="H55" s="44">
        <f t="shared" si="6"/>
        <v>0</v>
      </c>
      <c r="K55" s="26"/>
      <c r="L55" s="26"/>
      <c r="M55" s="26"/>
      <c r="N55" s="26"/>
    </row>
    <row r="56" spans="1:14" ht="25.2" customHeight="1">
      <c r="A56" s="42">
        <f t="shared" si="3"/>
        <v>44</v>
      </c>
      <c r="B56" s="10" t="s">
        <v>21</v>
      </c>
      <c r="C56" s="20" t="s">
        <v>9</v>
      </c>
      <c r="D56" s="10">
        <v>20</v>
      </c>
      <c r="E56" s="11"/>
      <c r="F56" s="12">
        <f t="shared" si="4"/>
        <v>0</v>
      </c>
      <c r="G56" s="44">
        <f t="shared" si="5"/>
        <v>0</v>
      </c>
      <c r="H56" s="44">
        <f t="shared" si="6"/>
        <v>0</v>
      </c>
      <c r="K56" s="26"/>
      <c r="L56" s="26"/>
      <c r="M56" s="26"/>
      <c r="N56" s="26"/>
    </row>
    <row r="57" spans="1:14" ht="25.2" customHeight="1">
      <c r="A57" s="42">
        <f t="shared" si="3"/>
        <v>45</v>
      </c>
      <c r="B57" s="10" t="s">
        <v>144</v>
      </c>
      <c r="C57" s="20" t="s">
        <v>9</v>
      </c>
      <c r="D57" s="10">
        <v>20</v>
      </c>
      <c r="E57" s="11"/>
      <c r="F57" s="12">
        <f t="shared" si="4"/>
        <v>0</v>
      </c>
      <c r="G57" s="44">
        <f t="shared" si="5"/>
        <v>0</v>
      </c>
      <c r="H57" s="44">
        <f t="shared" si="6"/>
        <v>0</v>
      </c>
      <c r="K57" s="26"/>
      <c r="L57" s="26"/>
      <c r="M57" s="26"/>
      <c r="N57" s="26"/>
    </row>
    <row r="58" spans="1:14" ht="25.2" customHeight="1">
      <c r="A58" s="42">
        <f t="shared" si="3"/>
        <v>46</v>
      </c>
      <c r="B58" s="10" t="s">
        <v>72</v>
      </c>
      <c r="C58" s="20" t="s">
        <v>9</v>
      </c>
      <c r="D58" s="10">
        <v>10</v>
      </c>
      <c r="E58" s="11"/>
      <c r="F58" s="12">
        <f t="shared" si="4"/>
        <v>0</v>
      </c>
      <c r="G58" s="44">
        <f t="shared" si="5"/>
        <v>0</v>
      </c>
      <c r="H58" s="44">
        <f t="shared" si="6"/>
        <v>0</v>
      </c>
      <c r="K58" s="26"/>
      <c r="L58" s="26"/>
      <c r="M58" s="26"/>
      <c r="N58" s="26"/>
    </row>
    <row r="59" spans="1:14" ht="33.6">
      <c r="A59" s="42">
        <f t="shared" si="3"/>
        <v>47</v>
      </c>
      <c r="B59" s="15" t="s">
        <v>93</v>
      </c>
      <c r="C59" s="20" t="s">
        <v>9</v>
      </c>
      <c r="D59" s="10">
        <v>50</v>
      </c>
      <c r="E59" s="11"/>
      <c r="F59" s="12">
        <f t="shared" si="4"/>
        <v>0</v>
      </c>
      <c r="G59" s="44">
        <f t="shared" si="5"/>
        <v>0</v>
      </c>
      <c r="H59" s="44">
        <f t="shared" si="6"/>
        <v>0</v>
      </c>
      <c r="K59" s="26"/>
      <c r="L59" s="45"/>
      <c r="M59" s="26"/>
      <c r="N59" s="26"/>
    </row>
    <row r="60" spans="1:14" ht="33.6">
      <c r="A60" s="42">
        <f t="shared" si="3"/>
        <v>48</v>
      </c>
      <c r="B60" s="15" t="s">
        <v>71</v>
      </c>
      <c r="C60" s="20" t="s">
        <v>9</v>
      </c>
      <c r="D60" s="10">
        <v>400</v>
      </c>
      <c r="E60" s="11"/>
      <c r="F60" s="12">
        <f t="shared" si="4"/>
        <v>0</v>
      </c>
      <c r="G60" s="44">
        <f t="shared" si="5"/>
        <v>0</v>
      </c>
      <c r="H60" s="44">
        <f t="shared" si="6"/>
        <v>0</v>
      </c>
      <c r="K60" s="26"/>
      <c r="L60" s="45"/>
      <c r="M60" s="26"/>
      <c r="N60" s="26"/>
    </row>
    <row r="61" spans="1:14" ht="25.2" customHeight="1">
      <c r="A61" s="42">
        <f t="shared" si="3"/>
        <v>49</v>
      </c>
      <c r="B61" s="10" t="s">
        <v>24</v>
      </c>
      <c r="C61" s="20" t="s">
        <v>9</v>
      </c>
      <c r="D61" s="10">
        <v>70</v>
      </c>
      <c r="E61" s="11"/>
      <c r="F61" s="12">
        <f t="shared" si="4"/>
        <v>0</v>
      </c>
      <c r="G61" s="44">
        <f t="shared" si="5"/>
        <v>0</v>
      </c>
      <c r="H61" s="44">
        <f t="shared" si="6"/>
        <v>0</v>
      </c>
      <c r="K61" s="26"/>
      <c r="L61" s="45"/>
      <c r="M61" s="26"/>
      <c r="N61" s="26"/>
    </row>
    <row r="62" spans="1:14" ht="25.2" customHeight="1">
      <c r="A62" s="42">
        <f t="shared" si="3"/>
        <v>50</v>
      </c>
      <c r="B62" s="10" t="s">
        <v>22</v>
      </c>
      <c r="C62" s="20" t="s">
        <v>9</v>
      </c>
      <c r="D62" s="10">
        <v>50</v>
      </c>
      <c r="E62" s="11"/>
      <c r="F62" s="12">
        <f t="shared" si="4"/>
        <v>0</v>
      </c>
      <c r="G62" s="44">
        <f t="shared" si="5"/>
        <v>0</v>
      </c>
      <c r="H62" s="44">
        <f t="shared" si="6"/>
        <v>0</v>
      </c>
      <c r="K62" s="26"/>
      <c r="L62" s="26"/>
      <c r="M62" s="26"/>
      <c r="N62" s="26"/>
    </row>
    <row r="63" spans="1:14" ht="25.2" customHeight="1">
      <c r="A63" s="42">
        <f t="shared" si="3"/>
        <v>51</v>
      </c>
      <c r="B63" s="10" t="s">
        <v>25</v>
      </c>
      <c r="C63" s="23" t="s">
        <v>9</v>
      </c>
      <c r="D63" s="10">
        <v>30</v>
      </c>
      <c r="E63" s="11"/>
      <c r="F63" s="12">
        <f t="shared" si="4"/>
        <v>0</v>
      </c>
      <c r="G63" s="44">
        <f t="shared" si="5"/>
        <v>0</v>
      </c>
      <c r="H63" s="44">
        <f t="shared" si="6"/>
        <v>0</v>
      </c>
      <c r="K63" s="26"/>
      <c r="L63" s="26"/>
      <c r="M63" s="26"/>
      <c r="N63" s="26"/>
    </row>
    <row r="64" spans="1:14" ht="25.2" customHeight="1">
      <c r="A64" s="42">
        <f t="shared" si="3"/>
        <v>52</v>
      </c>
      <c r="B64" s="10" t="s">
        <v>23</v>
      </c>
      <c r="C64" s="23" t="s">
        <v>9</v>
      </c>
      <c r="D64" s="10">
        <v>30</v>
      </c>
      <c r="E64" s="11"/>
      <c r="F64" s="12">
        <f t="shared" si="4"/>
        <v>0</v>
      </c>
      <c r="G64" s="44">
        <f t="shared" si="5"/>
        <v>0</v>
      </c>
      <c r="H64" s="44">
        <f t="shared" si="6"/>
        <v>0</v>
      </c>
      <c r="K64" s="26"/>
      <c r="L64" s="46"/>
      <c r="M64" s="26"/>
      <c r="N64" s="26"/>
    </row>
    <row r="65" spans="1:14" ht="33.6">
      <c r="A65" s="42">
        <f t="shared" si="3"/>
        <v>53</v>
      </c>
      <c r="B65" s="15" t="s">
        <v>102</v>
      </c>
      <c r="C65" s="20" t="s">
        <v>9</v>
      </c>
      <c r="D65" s="10">
        <v>30</v>
      </c>
      <c r="E65" s="11"/>
      <c r="F65" s="12">
        <f t="shared" si="4"/>
        <v>0</v>
      </c>
      <c r="G65" s="44">
        <f t="shared" si="5"/>
        <v>0</v>
      </c>
      <c r="H65" s="44">
        <f t="shared" si="6"/>
        <v>0</v>
      </c>
      <c r="K65" s="26"/>
      <c r="L65" s="46"/>
      <c r="M65" s="26"/>
      <c r="N65" s="26"/>
    </row>
    <row r="66" spans="1:14" ht="33.6">
      <c r="A66" s="42">
        <f t="shared" si="3"/>
        <v>54</v>
      </c>
      <c r="B66" s="15" t="s">
        <v>123</v>
      </c>
      <c r="C66" s="20" t="s">
        <v>9</v>
      </c>
      <c r="D66" s="10">
        <v>20</v>
      </c>
      <c r="E66" s="11"/>
      <c r="F66" s="12">
        <f t="shared" si="4"/>
        <v>0</v>
      </c>
      <c r="G66" s="44">
        <f t="shared" si="5"/>
        <v>0</v>
      </c>
      <c r="H66" s="44">
        <f t="shared" si="6"/>
        <v>0</v>
      </c>
      <c r="K66" s="26"/>
      <c r="L66" s="46"/>
      <c r="M66" s="26"/>
      <c r="N66" s="26"/>
    </row>
    <row r="67" spans="1:14" ht="33.6">
      <c r="A67" s="42">
        <f t="shared" si="3"/>
        <v>55</v>
      </c>
      <c r="B67" s="15" t="s">
        <v>103</v>
      </c>
      <c r="C67" s="20" t="s">
        <v>9</v>
      </c>
      <c r="D67" s="10">
        <v>15</v>
      </c>
      <c r="E67" s="11"/>
      <c r="F67" s="12">
        <f t="shared" si="4"/>
        <v>0</v>
      </c>
      <c r="G67" s="44">
        <f>F67*8%</f>
        <v>0</v>
      </c>
      <c r="H67" s="44">
        <f t="shared" si="6"/>
        <v>0</v>
      </c>
      <c r="I67" s="45"/>
      <c r="K67" s="26"/>
      <c r="L67" s="46"/>
      <c r="M67" s="26"/>
      <c r="N67" s="26"/>
    </row>
    <row r="68" spans="1:14" ht="33.6">
      <c r="A68" s="42">
        <f t="shared" si="3"/>
        <v>56</v>
      </c>
      <c r="B68" s="15" t="s">
        <v>124</v>
      </c>
      <c r="C68" s="20" t="s">
        <v>9</v>
      </c>
      <c r="D68" s="10">
        <v>10</v>
      </c>
      <c r="E68" s="11"/>
      <c r="F68" s="12">
        <f t="shared" si="4"/>
        <v>0</v>
      </c>
      <c r="G68" s="44">
        <f>F68*23%</f>
        <v>0</v>
      </c>
      <c r="H68" s="44">
        <f t="shared" si="6"/>
        <v>0</v>
      </c>
      <c r="K68" s="26"/>
      <c r="L68" s="26"/>
      <c r="M68" s="26"/>
      <c r="N68" s="26"/>
    </row>
    <row r="69" spans="1:14" ht="25.2" customHeight="1">
      <c r="A69" s="42">
        <f t="shared" si="3"/>
        <v>57</v>
      </c>
      <c r="B69" s="10" t="s">
        <v>125</v>
      </c>
      <c r="C69" s="20" t="s">
        <v>40</v>
      </c>
      <c r="D69" s="10">
        <v>20</v>
      </c>
      <c r="E69" s="11"/>
      <c r="F69" s="12">
        <f t="shared" si="4"/>
        <v>0</v>
      </c>
      <c r="G69" s="44">
        <f>F69*8%</f>
        <v>0</v>
      </c>
      <c r="H69" s="44">
        <f t="shared" si="6"/>
        <v>0</v>
      </c>
      <c r="I69" s="45"/>
      <c r="K69" s="26"/>
      <c r="L69" s="26"/>
      <c r="M69" s="26"/>
      <c r="N69" s="26"/>
    </row>
    <row r="70" spans="1:14" ht="25.2" customHeight="1">
      <c r="A70" s="42">
        <f t="shared" si="3"/>
        <v>58</v>
      </c>
      <c r="B70" s="10" t="s">
        <v>35</v>
      </c>
      <c r="C70" s="20" t="s">
        <v>9</v>
      </c>
      <c r="D70" s="10">
        <v>20</v>
      </c>
      <c r="E70" s="11"/>
      <c r="F70" s="12">
        <f t="shared" si="4"/>
        <v>0</v>
      </c>
      <c r="G70" s="44">
        <f>F70*8%</f>
        <v>0</v>
      </c>
      <c r="H70" s="44">
        <f t="shared" si="6"/>
        <v>0</v>
      </c>
      <c r="I70" s="45"/>
      <c r="K70" s="26"/>
      <c r="L70" s="26"/>
      <c r="M70" s="26"/>
      <c r="N70" s="26"/>
    </row>
    <row r="71" spans="1:14" ht="33.6">
      <c r="A71" s="42">
        <f t="shared" si="3"/>
        <v>59</v>
      </c>
      <c r="B71" s="15" t="s">
        <v>126</v>
      </c>
      <c r="C71" s="20" t="s">
        <v>9</v>
      </c>
      <c r="D71" s="10">
        <v>10</v>
      </c>
      <c r="E71" s="11"/>
      <c r="F71" s="12">
        <f t="shared" si="4"/>
        <v>0</v>
      </c>
      <c r="G71" s="44">
        <f t="shared" ref="G71:G78" si="7">F71*23%</f>
        <v>0</v>
      </c>
      <c r="H71" s="44">
        <f t="shared" si="6"/>
        <v>0</v>
      </c>
      <c r="K71" s="26"/>
      <c r="L71" s="26"/>
      <c r="M71" s="26"/>
      <c r="N71" s="26"/>
    </row>
    <row r="72" spans="1:14" ht="25.2" customHeight="1">
      <c r="A72" s="42">
        <f t="shared" si="3"/>
        <v>60</v>
      </c>
      <c r="B72" s="10" t="s">
        <v>131</v>
      </c>
      <c r="C72" s="20" t="s">
        <v>40</v>
      </c>
      <c r="D72" s="10">
        <v>30</v>
      </c>
      <c r="E72" s="11"/>
      <c r="F72" s="12">
        <f t="shared" ref="F72:F100" si="8">D72*E72</f>
        <v>0</v>
      </c>
      <c r="G72" s="44">
        <f t="shared" si="7"/>
        <v>0</v>
      </c>
      <c r="H72" s="44">
        <f t="shared" ref="H72:H100" si="9">F72+G72</f>
        <v>0</v>
      </c>
      <c r="K72" s="26"/>
      <c r="L72" s="26"/>
      <c r="M72" s="26"/>
      <c r="N72" s="26"/>
    </row>
    <row r="73" spans="1:14" ht="33.6">
      <c r="A73" s="42">
        <f t="shared" si="3"/>
        <v>61</v>
      </c>
      <c r="B73" s="15" t="s">
        <v>94</v>
      </c>
      <c r="C73" s="20" t="s">
        <v>9</v>
      </c>
      <c r="D73" s="10">
        <v>20</v>
      </c>
      <c r="E73" s="11"/>
      <c r="F73" s="12">
        <f t="shared" si="8"/>
        <v>0</v>
      </c>
      <c r="G73" s="44">
        <f t="shared" si="7"/>
        <v>0</v>
      </c>
      <c r="H73" s="44">
        <f t="shared" si="9"/>
        <v>0</v>
      </c>
      <c r="K73" s="26"/>
      <c r="L73" s="26"/>
      <c r="M73" s="26"/>
      <c r="N73" s="26"/>
    </row>
    <row r="74" spans="1:14" ht="33.6">
      <c r="A74" s="42">
        <f t="shared" si="3"/>
        <v>62</v>
      </c>
      <c r="B74" s="15" t="s">
        <v>132</v>
      </c>
      <c r="C74" s="20" t="s">
        <v>9</v>
      </c>
      <c r="D74" s="10">
        <v>30</v>
      </c>
      <c r="E74" s="11"/>
      <c r="F74" s="12">
        <f t="shared" si="8"/>
        <v>0</v>
      </c>
      <c r="G74" s="44">
        <f t="shared" si="7"/>
        <v>0</v>
      </c>
      <c r="H74" s="44">
        <f t="shared" si="9"/>
        <v>0</v>
      </c>
      <c r="K74" s="26"/>
      <c r="L74" s="26"/>
      <c r="M74" s="26"/>
      <c r="N74" s="26"/>
    </row>
    <row r="75" spans="1:14" ht="33.6">
      <c r="A75" s="42">
        <f t="shared" si="3"/>
        <v>63</v>
      </c>
      <c r="B75" s="15" t="s">
        <v>34</v>
      </c>
      <c r="C75" s="20" t="s">
        <v>9</v>
      </c>
      <c r="D75" s="10">
        <v>40</v>
      </c>
      <c r="E75" s="11"/>
      <c r="F75" s="12">
        <f t="shared" si="8"/>
        <v>0</v>
      </c>
      <c r="G75" s="44">
        <f t="shared" si="7"/>
        <v>0</v>
      </c>
      <c r="H75" s="44">
        <f t="shared" si="9"/>
        <v>0</v>
      </c>
      <c r="K75" s="26"/>
      <c r="L75" s="26"/>
      <c r="M75" s="26"/>
      <c r="N75" s="26"/>
    </row>
    <row r="76" spans="1:14" ht="25.2" customHeight="1">
      <c r="A76" s="42">
        <f t="shared" si="3"/>
        <v>64</v>
      </c>
      <c r="B76" s="10" t="s">
        <v>42</v>
      </c>
      <c r="C76" s="20" t="s">
        <v>40</v>
      </c>
      <c r="D76" s="10">
        <v>50</v>
      </c>
      <c r="E76" s="11"/>
      <c r="F76" s="12">
        <f t="shared" si="8"/>
        <v>0</v>
      </c>
      <c r="G76" s="44">
        <f t="shared" si="7"/>
        <v>0</v>
      </c>
      <c r="H76" s="44">
        <f t="shared" si="9"/>
        <v>0</v>
      </c>
      <c r="K76" s="26"/>
      <c r="L76" s="26"/>
      <c r="M76" s="26"/>
      <c r="N76" s="26"/>
    </row>
    <row r="77" spans="1:14" ht="25.2" customHeight="1">
      <c r="A77" s="42">
        <f t="shared" si="3"/>
        <v>65</v>
      </c>
      <c r="B77" s="10" t="s">
        <v>43</v>
      </c>
      <c r="C77" s="20" t="s">
        <v>40</v>
      </c>
      <c r="D77" s="10">
        <v>60</v>
      </c>
      <c r="E77" s="11"/>
      <c r="F77" s="12">
        <f t="shared" si="8"/>
        <v>0</v>
      </c>
      <c r="G77" s="44">
        <f t="shared" si="7"/>
        <v>0</v>
      </c>
      <c r="H77" s="44">
        <f t="shared" si="9"/>
        <v>0</v>
      </c>
      <c r="K77" s="26"/>
      <c r="L77" s="26"/>
      <c r="M77" s="26"/>
      <c r="N77" s="26"/>
    </row>
    <row r="78" spans="1:14" ht="25.2" customHeight="1">
      <c r="A78" s="42">
        <f t="shared" si="3"/>
        <v>66</v>
      </c>
      <c r="B78" s="10" t="s">
        <v>127</v>
      </c>
      <c r="C78" s="20" t="s">
        <v>40</v>
      </c>
      <c r="D78" s="10">
        <v>20</v>
      </c>
      <c r="E78" s="11"/>
      <c r="F78" s="12">
        <f t="shared" si="8"/>
        <v>0</v>
      </c>
      <c r="G78" s="44">
        <f t="shared" si="7"/>
        <v>0</v>
      </c>
      <c r="H78" s="44">
        <f t="shared" si="9"/>
        <v>0</v>
      </c>
      <c r="K78" s="26"/>
      <c r="L78" s="26"/>
      <c r="M78" s="26"/>
      <c r="N78" s="26"/>
    </row>
    <row r="79" spans="1:14" ht="33.6">
      <c r="A79" s="42">
        <f t="shared" ref="A79:A134" si="10">A78+1</f>
        <v>67</v>
      </c>
      <c r="B79" s="15" t="s">
        <v>110</v>
      </c>
      <c r="C79" s="20" t="s">
        <v>9</v>
      </c>
      <c r="D79" s="10">
        <v>10</v>
      </c>
      <c r="E79" s="11"/>
      <c r="F79" s="12">
        <f t="shared" si="8"/>
        <v>0</v>
      </c>
      <c r="G79" s="44">
        <f>F79*8%</f>
        <v>0</v>
      </c>
      <c r="H79" s="44">
        <f t="shared" si="9"/>
        <v>0</v>
      </c>
      <c r="I79" s="45"/>
      <c r="K79" s="26"/>
      <c r="L79" s="26"/>
      <c r="M79" s="26"/>
      <c r="N79" s="26"/>
    </row>
    <row r="80" spans="1:14" ht="33.6">
      <c r="A80" s="42">
        <f t="shared" si="10"/>
        <v>68</v>
      </c>
      <c r="B80" s="15" t="s">
        <v>95</v>
      </c>
      <c r="C80" s="20" t="s">
        <v>9</v>
      </c>
      <c r="D80" s="10">
        <v>15</v>
      </c>
      <c r="E80" s="11"/>
      <c r="F80" s="12">
        <f t="shared" si="8"/>
        <v>0</v>
      </c>
      <c r="G80" s="44">
        <f>F80*23%</f>
        <v>0</v>
      </c>
      <c r="H80" s="44">
        <f t="shared" si="9"/>
        <v>0</v>
      </c>
      <c r="K80" s="26"/>
      <c r="L80" s="26"/>
      <c r="M80" s="26"/>
      <c r="N80" s="26"/>
    </row>
    <row r="81" spans="1:14" ht="25.2" customHeight="1">
      <c r="A81" s="42">
        <f t="shared" si="10"/>
        <v>69</v>
      </c>
      <c r="B81" s="10" t="s">
        <v>78</v>
      </c>
      <c r="C81" s="23" t="s">
        <v>9</v>
      </c>
      <c r="D81" s="10">
        <v>25</v>
      </c>
      <c r="E81" s="11"/>
      <c r="F81" s="12">
        <f t="shared" si="8"/>
        <v>0</v>
      </c>
      <c r="G81" s="44">
        <f>F81*23%</f>
        <v>0</v>
      </c>
      <c r="H81" s="44">
        <f t="shared" si="9"/>
        <v>0</v>
      </c>
      <c r="K81" s="26"/>
      <c r="L81" s="26"/>
      <c r="M81" s="26"/>
      <c r="N81" s="26"/>
    </row>
    <row r="82" spans="1:14" ht="33.6">
      <c r="A82" s="42">
        <f t="shared" si="10"/>
        <v>70</v>
      </c>
      <c r="B82" s="15" t="s">
        <v>96</v>
      </c>
      <c r="C82" s="20" t="s">
        <v>9</v>
      </c>
      <c r="D82" s="10">
        <v>10</v>
      </c>
      <c r="E82" s="11"/>
      <c r="F82" s="12">
        <f t="shared" si="8"/>
        <v>0</v>
      </c>
      <c r="G82" s="44">
        <f>F82*23%</f>
        <v>0</v>
      </c>
      <c r="H82" s="44">
        <f t="shared" si="9"/>
        <v>0</v>
      </c>
      <c r="K82" s="26"/>
      <c r="L82" s="26"/>
      <c r="M82" s="26"/>
      <c r="N82" s="26"/>
    </row>
    <row r="83" spans="1:14" ht="25.2" customHeight="1">
      <c r="A83" s="42">
        <f t="shared" si="10"/>
        <v>71</v>
      </c>
      <c r="B83" s="10" t="s">
        <v>133</v>
      </c>
      <c r="C83" s="20" t="s">
        <v>9</v>
      </c>
      <c r="D83" s="10">
        <v>30</v>
      </c>
      <c r="E83" s="11"/>
      <c r="F83" s="12">
        <f t="shared" si="8"/>
        <v>0</v>
      </c>
      <c r="G83" s="44">
        <f>F83*23%</f>
        <v>0</v>
      </c>
      <c r="H83" s="44">
        <f t="shared" si="9"/>
        <v>0</v>
      </c>
      <c r="K83" s="26"/>
      <c r="L83" s="26"/>
      <c r="M83" s="26"/>
      <c r="N83" s="26"/>
    </row>
    <row r="84" spans="1:14" ht="25.2" customHeight="1">
      <c r="A84" s="42">
        <f t="shared" si="10"/>
        <v>72</v>
      </c>
      <c r="B84" s="10" t="s">
        <v>134</v>
      </c>
      <c r="C84" s="20" t="s">
        <v>9</v>
      </c>
      <c r="D84" s="10">
        <v>40</v>
      </c>
      <c r="E84" s="11"/>
      <c r="F84" s="12">
        <f t="shared" si="8"/>
        <v>0</v>
      </c>
      <c r="G84" s="44">
        <f>F84*23%</f>
        <v>0</v>
      </c>
      <c r="H84" s="44">
        <f t="shared" si="9"/>
        <v>0</v>
      </c>
      <c r="K84" s="26"/>
      <c r="L84" s="26"/>
      <c r="M84" s="26"/>
      <c r="N84" s="26"/>
    </row>
    <row r="85" spans="1:14" ht="33.6">
      <c r="A85" s="42">
        <f t="shared" si="10"/>
        <v>73</v>
      </c>
      <c r="B85" s="15" t="s">
        <v>28</v>
      </c>
      <c r="C85" s="23" t="s">
        <v>27</v>
      </c>
      <c r="D85" s="10">
        <v>10</v>
      </c>
      <c r="E85" s="11"/>
      <c r="F85" s="12">
        <f t="shared" si="8"/>
        <v>0</v>
      </c>
      <c r="G85" s="44">
        <f>F85*5%</f>
        <v>0</v>
      </c>
      <c r="H85" s="44">
        <f t="shared" si="9"/>
        <v>0</v>
      </c>
      <c r="I85" s="45"/>
      <c r="K85" s="26"/>
      <c r="L85" s="26"/>
      <c r="M85" s="26"/>
      <c r="N85" s="26"/>
    </row>
    <row r="86" spans="1:14" ht="33.6">
      <c r="A86" s="42">
        <f t="shared" si="10"/>
        <v>74</v>
      </c>
      <c r="B86" s="15" t="s">
        <v>26</v>
      </c>
      <c r="C86" s="20" t="s">
        <v>27</v>
      </c>
      <c r="D86" s="10">
        <v>10</v>
      </c>
      <c r="E86" s="11"/>
      <c r="F86" s="12">
        <f t="shared" si="8"/>
        <v>0</v>
      </c>
      <c r="G86" s="44">
        <f>F86*5%</f>
        <v>0</v>
      </c>
      <c r="H86" s="44">
        <f t="shared" si="9"/>
        <v>0</v>
      </c>
      <c r="I86" s="45"/>
      <c r="K86" s="26"/>
      <c r="L86" s="26"/>
      <c r="M86" s="26"/>
      <c r="N86" s="26"/>
    </row>
    <row r="87" spans="1:14" ht="33.6">
      <c r="A87" s="42">
        <f t="shared" si="10"/>
        <v>75</v>
      </c>
      <c r="B87" s="15" t="s">
        <v>32</v>
      </c>
      <c r="C87" s="20" t="s">
        <v>9</v>
      </c>
      <c r="D87" s="10">
        <v>5</v>
      </c>
      <c r="E87" s="11"/>
      <c r="F87" s="12">
        <f t="shared" si="8"/>
        <v>0</v>
      </c>
      <c r="G87" s="44">
        <f t="shared" ref="G87:G97" si="11">F87*23%</f>
        <v>0</v>
      </c>
      <c r="H87" s="44">
        <f t="shared" si="9"/>
        <v>0</v>
      </c>
      <c r="K87" s="26"/>
      <c r="L87" s="26"/>
      <c r="M87" s="26"/>
      <c r="N87" s="26"/>
    </row>
    <row r="88" spans="1:14" ht="25.2" customHeight="1">
      <c r="A88" s="42">
        <f t="shared" si="10"/>
        <v>76</v>
      </c>
      <c r="B88" s="10" t="s">
        <v>47</v>
      </c>
      <c r="C88" s="20" t="s">
        <v>29</v>
      </c>
      <c r="D88" s="10">
        <v>50</v>
      </c>
      <c r="E88" s="11"/>
      <c r="F88" s="12">
        <f t="shared" si="8"/>
        <v>0</v>
      </c>
      <c r="G88" s="44">
        <f t="shared" si="11"/>
        <v>0</v>
      </c>
      <c r="H88" s="44">
        <f t="shared" si="9"/>
        <v>0</v>
      </c>
      <c r="K88" s="26"/>
      <c r="L88" s="26"/>
      <c r="M88" s="26"/>
      <c r="N88" s="26"/>
    </row>
    <row r="89" spans="1:14" ht="25.2" customHeight="1">
      <c r="A89" s="42">
        <f t="shared" si="10"/>
        <v>77</v>
      </c>
      <c r="B89" s="10" t="s">
        <v>48</v>
      </c>
      <c r="C89" s="20" t="s">
        <v>29</v>
      </c>
      <c r="D89" s="10">
        <v>50</v>
      </c>
      <c r="E89" s="11"/>
      <c r="F89" s="12">
        <f t="shared" si="8"/>
        <v>0</v>
      </c>
      <c r="G89" s="44">
        <f t="shared" si="11"/>
        <v>0</v>
      </c>
      <c r="H89" s="44">
        <f t="shared" si="9"/>
        <v>0</v>
      </c>
      <c r="K89" s="26"/>
      <c r="L89" s="26"/>
      <c r="M89" s="26"/>
      <c r="N89" s="26"/>
    </row>
    <row r="90" spans="1:14" ht="25.2" customHeight="1">
      <c r="A90" s="42">
        <f t="shared" si="10"/>
        <v>78</v>
      </c>
      <c r="B90" s="10" t="s">
        <v>45</v>
      </c>
      <c r="C90" s="20" t="s">
        <v>29</v>
      </c>
      <c r="D90" s="10">
        <v>30</v>
      </c>
      <c r="E90" s="11"/>
      <c r="F90" s="12">
        <f t="shared" si="8"/>
        <v>0</v>
      </c>
      <c r="G90" s="44">
        <f t="shared" si="11"/>
        <v>0</v>
      </c>
      <c r="H90" s="44">
        <f t="shared" si="9"/>
        <v>0</v>
      </c>
      <c r="K90" s="26"/>
      <c r="L90" s="26"/>
      <c r="M90" s="26"/>
      <c r="N90" s="26"/>
    </row>
    <row r="91" spans="1:14" ht="25.2" customHeight="1">
      <c r="A91" s="42">
        <f t="shared" si="10"/>
        <v>79</v>
      </c>
      <c r="B91" s="10" t="s">
        <v>46</v>
      </c>
      <c r="C91" s="20" t="s">
        <v>29</v>
      </c>
      <c r="D91" s="10">
        <v>30</v>
      </c>
      <c r="E91" s="11"/>
      <c r="F91" s="12">
        <f t="shared" si="8"/>
        <v>0</v>
      </c>
      <c r="G91" s="44">
        <f t="shared" si="11"/>
        <v>0</v>
      </c>
      <c r="H91" s="44">
        <f t="shared" si="9"/>
        <v>0</v>
      </c>
      <c r="K91" s="26"/>
      <c r="L91" s="26"/>
      <c r="M91" s="26"/>
      <c r="N91" s="26"/>
    </row>
    <row r="92" spans="1:14" ht="25.2" customHeight="1">
      <c r="A92" s="42">
        <f t="shared" si="10"/>
        <v>80</v>
      </c>
      <c r="B92" s="10" t="s">
        <v>84</v>
      </c>
      <c r="C92" s="20" t="s">
        <v>9</v>
      </c>
      <c r="D92" s="10">
        <v>20</v>
      </c>
      <c r="E92" s="11"/>
      <c r="F92" s="12">
        <f t="shared" si="8"/>
        <v>0</v>
      </c>
      <c r="G92" s="44">
        <f t="shared" si="11"/>
        <v>0</v>
      </c>
      <c r="H92" s="44">
        <f t="shared" si="9"/>
        <v>0</v>
      </c>
      <c r="K92" s="26"/>
      <c r="L92" s="26"/>
      <c r="M92" s="26"/>
      <c r="N92" s="26"/>
    </row>
    <row r="93" spans="1:14" ht="25.2" customHeight="1">
      <c r="A93" s="42">
        <f t="shared" si="10"/>
        <v>81</v>
      </c>
      <c r="B93" s="10" t="s">
        <v>69</v>
      </c>
      <c r="C93" s="20" t="s">
        <v>9</v>
      </c>
      <c r="D93" s="10">
        <v>20</v>
      </c>
      <c r="E93" s="11"/>
      <c r="F93" s="12">
        <f t="shared" si="8"/>
        <v>0</v>
      </c>
      <c r="G93" s="44">
        <f t="shared" si="11"/>
        <v>0</v>
      </c>
      <c r="H93" s="44">
        <f t="shared" si="9"/>
        <v>0</v>
      </c>
      <c r="K93" s="26"/>
      <c r="L93" s="26"/>
      <c r="M93" s="26"/>
      <c r="N93" s="26"/>
    </row>
    <row r="94" spans="1:14" ht="33.6">
      <c r="A94" s="42">
        <f t="shared" si="10"/>
        <v>82</v>
      </c>
      <c r="B94" s="15" t="s">
        <v>85</v>
      </c>
      <c r="C94" s="20" t="s">
        <v>9</v>
      </c>
      <c r="D94" s="10">
        <v>10</v>
      </c>
      <c r="E94" s="11"/>
      <c r="F94" s="12">
        <f t="shared" si="8"/>
        <v>0</v>
      </c>
      <c r="G94" s="44">
        <f t="shared" si="11"/>
        <v>0</v>
      </c>
      <c r="H94" s="44">
        <f t="shared" si="9"/>
        <v>0</v>
      </c>
      <c r="K94" s="26"/>
      <c r="L94" s="26"/>
      <c r="M94" s="26"/>
      <c r="N94" s="26"/>
    </row>
    <row r="95" spans="1:14" ht="25.2" customHeight="1">
      <c r="A95" s="42">
        <f t="shared" si="10"/>
        <v>83</v>
      </c>
      <c r="B95" s="10" t="s">
        <v>73</v>
      </c>
      <c r="C95" s="20" t="s">
        <v>9</v>
      </c>
      <c r="D95" s="10">
        <v>30</v>
      </c>
      <c r="E95" s="11"/>
      <c r="F95" s="12">
        <f t="shared" si="8"/>
        <v>0</v>
      </c>
      <c r="G95" s="44">
        <f t="shared" si="11"/>
        <v>0</v>
      </c>
      <c r="H95" s="44">
        <f t="shared" si="9"/>
        <v>0</v>
      </c>
      <c r="K95" s="26"/>
      <c r="L95" s="26"/>
      <c r="M95" s="26"/>
      <c r="N95" s="26"/>
    </row>
    <row r="96" spans="1:14" ht="33.6">
      <c r="A96" s="42">
        <f t="shared" si="10"/>
        <v>84</v>
      </c>
      <c r="B96" s="15" t="s">
        <v>97</v>
      </c>
      <c r="C96" s="20" t="s">
        <v>9</v>
      </c>
      <c r="D96" s="10">
        <v>2</v>
      </c>
      <c r="E96" s="11"/>
      <c r="F96" s="12">
        <f t="shared" si="8"/>
        <v>0</v>
      </c>
      <c r="G96" s="44">
        <f t="shared" si="11"/>
        <v>0</v>
      </c>
      <c r="H96" s="44">
        <f t="shared" si="9"/>
        <v>0</v>
      </c>
      <c r="K96" s="26"/>
      <c r="L96" s="26"/>
      <c r="M96" s="26"/>
      <c r="N96" s="26"/>
    </row>
    <row r="97" spans="1:14" ht="33.6">
      <c r="A97" s="42">
        <f t="shared" si="10"/>
        <v>85</v>
      </c>
      <c r="B97" s="15" t="s">
        <v>121</v>
      </c>
      <c r="C97" s="20" t="s">
        <v>80</v>
      </c>
      <c r="D97" s="10">
        <v>10</v>
      </c>
      <c r="E97" s="11"/>
      <c r="F97" s="12">
        <f t="shared" si="8"/>
        <v>0</v>
      </c>
      <c r="G97" s="44">
        <f t="shared" si="11"/>
        <v>0</v>
      </c>
      <c r="H97" s="44">
        <f t="shared" si="9"/>
        <v>0</v>
      </c>
      <c r="K97" s="26"/>
      <c r="L97" s="26"/>
      <c r="M97" s="26"/>
      <c r="N97" s="26"/>
    </row>
    <row r="98" spans="1:14" ht="33.6">
      <c r="A98" s="42">
        <f t="shared" si="10"/>
        <v>86</v>
      </c>
      <c r="B98" s="15" t="s">
        <v>128</v>
      </c>
      <c r="C98" s="20" t="s">
        <v>9</v>
      </c>
      <c r="D98" s="10">
        <v>5</v>
      </c>
      <c r="E98" s="11"/>
      <c r="F98" s="12">
        <f t="shared" si="8"/>
        <v>0</v>
      </c>
      <c r="G98" s="44">
        <f>F98*8%</f>
        <v>0</v>
      </c>
      <c r="H98" s="44">
        <f t="shared" si="9"/>
        <v>0</v>
      </c>
      <c r="I98" s="45"/>
      <c r="K98" s="26"/>
      <c r="L98" s="26"/>
      <c r="M98" s="26"/>
      <c r="N98" s="26"/>
    </row>
    <row r="99" spans="1:14" ht="25.2" customHeight="1">
      <c r="A99" s="42">
        <f t="shared" si="10"/>
        <v>87</v>
      </c>
      <c r="B99" s="10" t="s">
        <v>33</v>
      </c>
      <c r="C99" s="20" t="s">
        <v>9</v>
      </c>
      <c r="D99" s="10">
        <v>10</v>
      </c>
      <c r="E99" s="11"/>
      <c r="F99" s="12">
        <f t="shared" si="8"/>
        <v>0</v>
      </c>
      <c r="G99" s="44">
        <f t="shared" ref="G99:G117" si="12">F99*23%</f>
        <v>0</v>
      </c>
      <c r="H99" s="44">
        <f t="shared" si="9"/>
        <v>0</v>
      </c>
      <c r="K99" s="26"/>
      <c r="L99" s="26"/>
      <c r="M99" s="26"/>
      <c r="N99" s="26"/>
    </row>
    <row r="100" spans="1:14" ht="33.6">
      <c r="A100" s="42">
        <f t="shared" si="10"/>
        <v>88</v>
      </c>
      <c r="B100" s="15" t="s">
        <v>120</v>
      </c>
      <c r="C100" s="20" t="s">
        <v>9</v>
      </c>
      <c r="D100" s="10">
        <v>20</v>
      </c>
      <c r="E100" s="11"/>
      <c r="F100" s="12">
        <f t="shared" si="8"/>
        <v>0</v>
      </c>
      <c r="G100" s="44">
        <f t="shared" si="12"/>
        <v>0</v>
      </c>
      <c r="H100" s="44">
        <f t="shared" si="9"/>
        <v>0</v>
      </c>
      <c r="K100" s="26"/>
      <c r="L100" s="26"/>
      <c r="M100" s="26"/>
      <c r="N100" s="26"/>
    </row>
    <row r="101" spans="1:14" ht="33.6">
      <c r="A101" s="42">
        <f t="shared" si="10"/>
        <v>89</v>
      </c>
      <c r="B101" s="15" t="s">
        <v>139</v>
      </c>
      <c r="C101" s="20" t="s">
        <v>9</v>
      </c>
      <c r="D101" s="10">
        <v>50</v>
      </c>
      <c r="E101" s="11"/>
      <c r="F101" s="12">
        <f t="shared" ref="F101:F130" si="13">D101*E101</f>
        <v>0</v>
      </c>
      <c r="G101" s="44">
        <f t="shared" si="12"/>
        <v>0</v>
      </c>
      <c r="H101" s="44">
        <f t="shared" ref="H101:H130" si="14">F101+G101</f>
        <v>0</v>
      </c>
      <c r="K101" s="26"/>
      <c r="L101" s="26"/>
      <c r="M101" s="26"/>
      <c r="N101" s="26"/>
    </row>
    <row r="102" spans="1:14" ht="33.6">
      <c r="A102" s="42">
        <f t="shared" si="10"/>
        <v>90</v>
      </c>
      <c r="B102" s="15" t="s">
        <v>99</v>
      </c>
      <c r="C102" s="23" t="s">
        <v>9</v>
      </c>
      <c r="D102" s="10">
        <v>50</v>
      </c>
      <c r="E102" s="11"/>
      <c r="F102" s="12">
        <f t="shared" si="13"/>
        <v>0</v>
      </c>
      <c r="G102" s="44">
        <f t="shared" si="12"/>
        <v>0</v>
      </c>
      <c r="H102" s="44">
        <f t="shared" si="14"/>
        <v>0</v>
      </c>
      <c r="K102" s="26"/>
      <c r="L102" s="26"/>
      <c r="M102" s="26"/>
      <c r="N102" s="26"/>
    </row>
    <row r="103" spans="1:14" ht="33.6">
      <c r="A103" s="42">
        <f t="shared" si="10"/>
        <v>91</v>
      </c>
      <c r="B103" s="15" t="s">
        <v>98</v>
      </c>
      <c r="C103" s="20" t="s">
        <v>9</v>
      </c>
      <c r="D103" s="10">
        <v>50</v>
      </c>
      <c r="E103" s="11"/>
      <c r="F103" s="12">
        <f t="shared" si="13"/>
        <v>0</v>
      </c>
      <c r="G103" s="44">
        <f t="shared" si="12"/>
        <v>0</v>
      </c>
      <c r="H103" s="44">
        <f t="shared" si="14"/>
        <v>0</v>
      </c>
      <c r="K103" s="26"/>
      <c r="L103" s="26"/>
      <c r="M103" s="26"/>
      <c r="N103" s="26"/>
    </row>
    <row r="104" spans="1:14" ht="25.2" customHeight="1">
      <c r="A104" s="42">
        <f t="shared" si="10"/>
        <v>92</v>
      </c>
      <c r="B104" s="10" t="s">
        <v>129</v>
      </c>
      <c r="C104" s="20" t="s">
        <v>9</v>
      </c>
      <c r="D104" s="10">
        <v>80</v>
      </c>
      <c r="E104" s="11"/>
      <c r="F104" s="12">
        <f t="shared" si="13"/>
        <v>0</v>
      </c>
      <c r="G104" s="44">
        <f t="shared" si="12"/>
        <v>0</v>
      </c>
      <c r="H104" s="44">
        <f t="shared" si="14"/>
        <v>0</v>
      </c>
      <c r="K104" s="26"/>
      <c r="L104" s="26"/>
      <c r="M104" s="26"/>
      <c r="N104" s="26"/>
    </row>
    <row r="105" spans="1:14" ht="25.2" customHeight="1">
      <c r="A105" s="42">
        <f t="shared" si="10"/>
        <v>93</v>
      </c>
      <c r="B105" s="10" t="s">
        <v>62</v>
      </c>
      <c r="C105" s="20" t="s">
        <v>9</v>
      </c>
      <c r="D105" s="10">
        <v>10</v>
      </c>
      <c r="E105" s="11"/>
      <c r="F105" s="12">
        <f t="shared" si="13"/>
        <v>0</v>
      </c>
      <c r="G105" s="44">
        <f t="shared" si="12"/>
        <v>0</v>
      </c>
      <c r="H105" s="44">
        <f t="shared" si="14"/>
        <v>0</v>
      </c>
      <c r="K105" s="26"/>
      <c r="L105" s="26"/>
      <c r="M105" s="26"/>
      <c r="N105" s="26"/>
    </row>
    <row r="106" spans="1:14" ht="25.2" customHeight="1">
      <c r="A106" s="42">
        <f t="shared" si="10"/>
        <v>94</v>
      </c>
      <c r="B106" s="10" t="s">
        <v>64</v>
      </c>
      <c r="C106" s="20" t="s">
        <v>9</v>
      </c>
      <c r="D106" s="10">
        <v>15</v>
      </c>
      <c r="E106" s="11"/>
      <c r="F106" s="12">
        <f t="shared" si="13"/>
        <v>0</v>
      </c>
      <c r="G106" s="44">
        <f t="shared" si="12"/>
        <v>0</v>
      </c>
      <c r="H106" s="44">
        <f t="shared" si="14"/>
        <v>0</v>
      </c>
      <c r="K106" s="26"/>
      <c r="L106" s="26"/>
      <c r="M106" s="26"/>
      <c r="N106" s="26"/>
    </row>
    <row r="107" spans="1:14" ht="25.2" customHeight="1">
      <c r="A107" s="42">
        <f t="shared" si="10"/>
        <v>95</v>
      </c>
      <c r="B107" s="10" t="s">
        <v>63</v>
      </c>
      <c r="C107" s="20" t="s">
        <v>9</v>
      </c>
      <c r="D107" s="10">
        <v>5</v>
      </c>
      <c r="E107" s="11"/>
      <c r="F107" s="12">
        <f t="shared" si="13"/>
        <v>0</v>
      </c>
      <c r="G107" s="44">
        <f t="shared" si="12"/>
        <v>0</v>
      </c>
      <c r="H107" s="44">
        <f t="shared" si="14"/>
        <v>0</v>
      </c>
      <c r="K107" s="26"/>
      <c r="L107" s="26"/>
      <c r="M107" s="26"/>
      <c r="N107" s="26"/>
    </row>
    <row r="108" spans="1:14" ht="25.2" customHeight="1">
      <c r="A108" s="42">
        <f t="shared" si="10"/>
        <v>96</v>
      </c>
      <c r="B108" s="10" t="s">
        <v>135</v>
      </c>
      <c r="C108" s="20" t="s">
        <v>9</v>
      </c>
      <c r="D108" s="10">
        <v>20</v>
      </c>
      <c r="E108" s="11"/>
      <c r="F108" s="12">
        <f t="shared" si="13"/>
        <v>0</v>
      </c>
      <c r="G108" s="44">
        <f t="shared" si="12"/>
        <v>0</v>
      </c>
      <c r="H108" s="44">
        <f t="shared" si="14"/>
        <v>0</v>
      </c>
      <c r="K108" s="26"/>
      <c r="L108" s="26"/>
      <c r="M108" s="26"/>
      <c r="N108" s="26"/>
    </row>
    <row r="109" spans="1:14" ht="25.2" customHeight="1">
      <c r="A109" s="42">
        <f t="shared" si="10"/>
        <v>97</v>
      </c>
      <c r="B109" s="10" t="s">
        <v>67</v>
      </c>
      <c r="C109" s="20" t="s">
        <v>80</v>
      </c>
      <c r="D109" s="10">
        <v>10</v>
      </c>
      <c r="E109" s="11"/>
      <c r="F109" s="12">
        <f t="shared" si="13"/>
        <v>0</v>
      </c>
      <c r="G109" s="44">
        <f t="shared" si="12"/>
        <v>0</v>
      </c>
      <c r="H109" s="44">
        <f t="shared" si="14"/>
        <v>0</v>
      </c>
      <c r="K109" s="26"/>
      <c r="L109" s="26"/>
      <c r="M109" s="26"/>
      <c r="N109" s="26"/>
    </row>
    <row r="110" spans="1:14" ht="25.2" customHeight="1">
      <c r="A110" s="42">
        <f t="shared" si="10"/>
        <v>98</v>
      </c>
      <c r="B110" s="10" t="s">
        <v>65</v>
      </c>
      <c r="C110" s="20" t="s">
        <v>9</v>
      </c>
      <c r="D110" s="10">
        <v>10</v>
      </c>
      <c r="E110" s="11"/>
      <c r="F110" s="12">
        <f t="shared" si="13"/>
        <v>0</v>
      </c>
      <c r="G110" s="44">
        <f t="shared" si="12"/>
        <v>0</v>
      </c>
      <c r="H110" s="44">
        <f t="shared" si="14"/>
        <v>0</v>
      </c>
      <c r="K110" s="26"/>
      <c r="L110" s="26"/>
      <c r="M110" s="26"/>
      <c r="N110" s="26"/>
    </row>
    <row r="111" spans="1:14" ht="25.2" customHeight="1">
      <c r="A111" s="42">
        <f t="shared" si="10"/>
        <v>99</v>
      </c>
      <c r="B111" s="10" t="s">
        <v>66</v>
      </c>
      <c r="C111" s="20" t="s">
        <v>9</v>
      </c>
      <c r="D111" s="10">
        <v>30</v>
      </c>
      <c r="E111" s="11"/>
      <c r="F111" s="12">
        <f t="shared" si="13"/>
        <v>0</v>
      </c>
      <c r="G111" s="44">
        <f t="shared" si="12"/>
        <v>0</v>
      </c>
      <c r="H111" s="44">
        <f t="shared" si="14"/>
        <v>0</v>
      </c>
      <c r="K111" s="26"/>
      <c r="L111" s="26"/>
      <c r="M111" s="26"/>
      <c r="N111" s="26"/>
    </row>
    <row r="112" spans="1:14" ht="33.6">
      <c r="A112" s="42">
        <f t="shared" si="10"/>
        <v>100</v>
      </c>
      <c r="B112" s="15" t="s">
        <v>136</v>
      </c>
      <c r="C112" s="20" t="s">
        <v>80</v>
      </c>
      <c r="D112" s="10">
        <v>10</v>
      </c>
      <c r="E112" s="11"/>
      <c r="F112" s="12">
        <f t="shared" si="13"/>
        <v>0</v>
      </c>
      <c r="G112" s="44">
        <f t="shared" si="12"/>
        <v>0</v>
      </c>
      <c r="H112" s="44">
        <f t="shared" si="14"/>
        <v>0</v>
      </c>
      <c r="K112" s="26"/>
      <c r="L112" s="26"/>
      <c r="M112" s="26"/>
      <c r="N112" s="26"/>
    </row>
    <row r="113" spans="1:14" ht="33.6">
      <c r="A113" s="42">
        <f t="shared" si="10"/>
        <v>101</v>
      </c>
      <c r="B113" s="15" t="s">
        <v>119</v>
      </c>
      <c r="C113" s="23" t="s">
        <v>9</v>
      </c>
      <c r="D113" s="10">
        <v>20</v>
      </c>
      <c r="E113" s="11"/>
      <c r="F113" s="12">
        <f t="shared" si="13"/>
        <v>0</v>
      </c>
      <c r="G113" s="44">
        <f t="shared" si="12"/>
        <v>0</v>
      </c>
      <c r="H113" s="44">
        <f t="shared" si="14"/>
        <v>0</v>
      </c>
      <c r="K113" s="26"/>
      <c r="L113" s="26"/>
      <c r="M113" s="26"/>
      <c r="N113" s="26"/>
    </row>
    <row r="114" spans="1:14" ht="33.6">
      <c r="A114" s="42">
        <f t="shared" si="10"/>
        <v>102</v>
      </c>
      <c r="B114" s="15" t="s">
        <v>118</v>
      </c>
      <c r="C114" s="20" t="s">
        <v>9</v>
      </c>
      <c r="D114" s="10">
        <v>1</v>
      </c>
      <c r="E114" s="11"/>
      <c r="F114" s="12">
        <f t="shared" si="13"/>
        <v>0</v>
      </c>
      <c r="G114" s="44">
        <f t="shared" si="12"/>
        <v>0</v>
      </c>
      <c r="H114" s="44">
        <f t="shared" si="14"/>
        <v>0</v>
      </c>
      <c r="K114" s="26"/>
      <c r="L114" s="26"/>
      <c r="M114" s="26"/>
      <c r="N114" s="26"/>
    </row>
    <row r="115" spans="1:14" ht="25.2" customHeight="1">
      <c r="A115" s="42">
        <f t="shared" si="10"/>
        <v>103</v>
      </c>
      <c r="B115" s="10" t="s">
        <v>55</v>
      </c>
      <c r="C115" s="20" t="s">
        <v>9</v>
      </c>
      <c r="D115" s="10">
        <v>2</v>
      </c>
      <c r="E115" s="11"/>
      <c r="F115" s="12">
        <f t="shared" si="13"/>
        <v>0</v>
      </c>
      <c r="G115" s="44">
        <f t="shared" si="12"/>
        <v>0</v>
      </c>
      <c r="H115" s="44">
        <f t="shared" si="14"/>
        <v>0</v>
      </c>
      <c r="K115" s="26"/>
      <c r="L115" s="26"/>
      <c r="M115" s="26"/>
      <c r="N115" s="26"/>
    </row>
    <row r="116" spans="1:14" ht="25.2" customHeight="1">
      <c r="A116" s="42">
        <f t="shared" si="10"/>
        <v>104</v>
      </c>
      <c r="B116" s="10" t="s">
        <v>58</v>
      </c>
      <c r="C116" s="20" t="s">
        <v>9</v>
      </c>
      <c r="D116" s="10">
        <v>2</v>
      </c>
      <c r="E116" s="11"/>
      <c r="F116" s="12">
        <f t="shared" si="13"/>
        <v>0</v>
      </c>
      <c r="G116" s="44">
        <f t="shared" si="12"/>
        <v>0</v>
      </c>
      <c r="H116" s="44">
        <f t="shared" si="14"/>
        <v>0</v>
      </c>
      <c r="K116" s="26"/>
      <c r="L116" s="26"/>
      <c r="M116" s="26"/>
      <c r="N116" s="26"/>
    </row>
    <row r="117" spans="1:14" ht="33.6">
      <c r="A117" s="42">
        <f t="shared" si="10"/>
        <v>105</v>
      </c>
      <c r="B117" s="15" t="s">
        <v>100</v>
      </c>
      <c r="C117" s="20" t="s">
        <v>9</v>
      </c>
      <c r="D117" s="10">
        <v>2</v>
      </c>
      <c r="E117" s="11"/>
      <c r="F117" s="12">
        <f t="shared" si="13"/>
        <v>0</v>
      </c>
      <c r="G117" s="44">
        <f t="shared" si="12"/>
        <v>0</v>
      </c>
      <c r="H117" s="44">
        <f t="shared" si="14"/>
        <v>0</v>
      </c>
      <c r="K117" s="26"/>
      <c r="L117" s="26"/>
      <c r="M117" s="26"/>
      <c r="N117" s="26"/>
    </row>
    <row r="118" spans="1:14" ht="25.2" customHeight="1">
      <c r="A118" s="42">
        <f t="shared" si="10"/>
        <v>106</v>
      </c>
      <c r="B118" s="10" t="s">
        <v>79</v>
      </c>
      <c r="C118" s="20" t="s">
        <v>9</v>
      </c>
      <c r="D118" s="10">
        <v>10</v>
      </c>
      <c r="E118" s="11"/>
      <c r="F118" s="12">
        <f t="shared" si="13"/>
        <v>0</v>
      </c>
      <c r="G118" s="44">
        <f>F118*5%</f>
        <v>0</v>
      </c>
      <c r="H118" s="44">
        <f t="shared" si="14"/>
        <v>0</v>
      </c>
      <c r="I118" s="45"/>
      <c r="K118" s="26"/>
      <c r="L118" s="26"/>
      <c r="M118" s="26"/>
      <c r="N118" s="26"/>
    </row>
    <row r="119" spans="1:14" ht="25.2" customHeight="1">
      <c r="A119" s="42">
        <f t="shared" si="10"/>
        <v>107</v>
      </c>
      <c r="B119" s="10" t="s">
        <v>70</v>
      </c>
      <c r="C119" s="20" t="s">
        <v>9</v>
      </c>
      <c r="D119" s="10">
        <v>10</v>
      </c>
      <c r="E119" s="11"/>
      <c r="F119" s="12">
        <f t="shared" si="13"/>
        <v>0</v>
      </c>
      <c r="G119" s="44">
        <f t="shared" ref="G119:G134" si="15">F119*23%</f>
        <v>0</v>
      </c>
      <c r="H119" s="44">
        <f t="shared" si="14"/>
        <v>0</v>
      </c>
      <c r="K119" s="26"/>
      <c r="L119" s="26"/>
      <c r="M119" s="26"/>
      <c r="N119" s="26"/>
    </row>
    <row r="120" spans="1:14" ht="25.2" customHeight="1">
      <c r="A120" s="42">
        <f t="shared" si="10"/>
        <v>108</v>
      </c>
      <c r="B120" s="10" t="s">
        <v>140</v>
      </c>
      <c r="C120" s="20" t="s">
        <v>9</v>
      </c>
      <c r="D120" s="10">
        <v>10</v>
      </c>
      <c r="E120" s="11"/>
      <c r="F120" s="12">
        <f t="shared" si="13"/>
        <v>0</v>
      </c>
      <c r="G120" s="44">
        <f t="shared" si="15"/>
        <v>0</v>
      </c>
      <c r="H120" s="44">
        <f t="shared" si="14"/>
        <v>0</v>
      </c>
      <c r="K120" s="26"/>
      <c r="L120" s="26"/>
      <c r="M120" s="26"/>
      <c r="N120" s="26"/>
    </row>
    <row r="121" spans="1:14" ht="25.2" customHeight="1">
      <c r="A121" s="42">
        <f t="shared" si="10"/>
        <v>109</v>
      </c>
      <c r="B121" s="10" t="s">
        <v>142</v>
      </c>
      <c r="C121" s="20" t="s">
        <v>9</v>
      </c>
      <c r="D121" s="10">
        <v>10</v>
      </c>
      <c r="E121" s="11"/>
      <c r="F121" s="12">
        <f t="shared" si="13"/>
        <v>0</v>
      </c>
      <c r="G121" s="44">
        <f t="shared" si="15"/>
        <v>0</v>
      </c>
      <c r="H121" s="44">
        <f t="shared" si="14"/>
        <v>0</v>
      </c>
      <c r="K121" s="26"/>
      <c r="L121" s="26"/>
      <c r="M121" s="26"/>
      <c r="N121" s="26"/>
    </row>
    <row r="122" spans="1:14" ht="25.2" customHeight="1">
      <c r="A122" s="42">
        <f t="shared" si="10"/>
        <v>110</v>
      </c>
      <c r="B122" s="10" t="s">
        <v>141</v>
      </c>
      <c r="C122" s="20" t="s">
        <v>9</v>
      </c>
      <c r="D122" s="10">
        <v>10</v>
      </c>
      <c r="E122" s="11"/>
      <c r="F122" s="12">
        <f t="shared" si="13"/>
        <v>0</v>
      </c>
      <c r="G122" s="44">
        <f t="shared" si="15"/>
        <v>0</v>
      </c>
      <c r="H122" s="44">
        <f t="shared" si="14"/>
        <v>0</v>
      </c>
      <c r="K122" s="26"/>
      <c r="L122" s="26"/>
      <c r="M122" s="26"/>
      <c r="N122" s="26"/>
    </row>
    <row r="123" spans="1:14" ht="33.6">
      <c r="A123" s="42">
        <f t="shared" si="10"/>
        <v>111</v>
      </c>
      <c r="B123" s="15" t="s">
        <v>111</v>
      </c>
      <c r="C123" s="20" t="s">
        <v>9</v>
      </c>
      <c r="D123" s="10">
        <v>100</v>
      </c>
      <c r="E123" s="11"/>
      <c r="F123" s="12">
        <f t="shared" si="13"/>
        <v>0</v>
      </c>
      <c r="G123" s="44">
        <f t="shared" si="15"/>
        <v>0</v>
      </c>
      <c r="H123" s="44">
        <f t="shared" si="14"/>
        <v>0</v>
      </c>
      <c r="K123" s="26"/>
      <c r="L123" s="26"/>
      <c r="M123" s="26"/>
      <c r="N123" s="26"/>
    </row>
    <row r="124" spans="1:14" ht="33.6">
      <c r="A124" s="42">
        <f t="shared" si="10"/>
        <v>112</v>
      </c>
      <c r="B124" s="15" t="s">
        <v>115</v>
      </c>
      <c r="C124" s="20" t="s">
        <v>9</v>
      </c>
      <c r="D124" s="10">
        <v>120</v>
      </c>
      <c r="E124" s="11"/>
      <c r="F124" s="12">
        <f t="shared" si="13"/>
        <v>0</v>
      </c>
      <c r="G124" s="44">
        <f t="shared" si="15"/>
        <v>0</v>
      </c>
      <c r="H124" s="44">
        <f t="shared" si="14"/>
        <v>0</v>
      </c>
      <c r="K124" s="26"/>
      <c r="L124" s="26"/>
      <c r="M124" s="26"/>
      <c r="N124" s="26"/>
    </row>
    <row r="125" spans="1:14" ht="33.6">
      <c r="A125" s="42">
        <f t="shared" si="10"/>
        <v>113</v>
      </c>
      <c r="B125" s="15" t="s">
        <v>116</v>
      </c>
      <c r="C125" s="20" t="s">
        <v>9</v>
      </c>
      <c r="D125" s="10">
        <v>70</v>
      </c>
      <c r="E125" s="11"/>
      <c r="F125" s="12">
        <f t="shared" si="13"/>
        <v>0</v>
      </c>
      <c r="G125" s="44">
        <f t="shared" si="15"/>
        <v>0</v>
      </c>
      <c r="H125" s="44">
        <f t="shared" si="14"/>
        <v>0</v>
      </c>
      <c r="K125" s="26"/>
      <c r="L125" s="26"/>
      <c r="M125" s="26"/>
      <c r="N125" s="26"/>
    </row>
    <row r="126" spans="1:14" ht="33.6">
      <c r="A126" s="42">
        <f t="shared" si="10"/>
        <v>114</v>
      </c>
      <c r="B126" s="15" t="s">
        <v>112</v>
      </c>
      <c r="C126" s="20" t="s">
        <v>9</v>
      </c>
      <c r="D126" s="10">
        <v>30</v>
      </c>
      <c r="E126" s="11"/>
      <c r="F126" s="12">
        <f t="shared" si="13"/>
        <v>0</v>
      </c>
      <c r="G126" s="44">
        <f t="shared" si="15"/>
        <v>0</v>
      </c>
      <c r="H126" s="44">
        <f t="shared" si="14"/>
        <v>0</v>
      </c>
      <c r="K126" s="26"/>
      <c r="L126" s="26"/>
      <c r="M126" s="26"/>
      <c r="N126" s="26"/>
    </row>
    <row r="127" spans="1:14" ht="33.6">
      <c r="A127" s="42">
        <f t="shared" si="10"/>
        <v>115</v>
      </c>
      <c r="B127" s="15" t="s">
        <v>113</v>
      </c>
      <c r="C127" s="20" t="s">
        <v>9</v>
      </c>
      <c r="D127" s="10">
        <v>10</v>
      </c>
      <c r="E127" s="11"/>
      <c r="F127" s="12">
        <f t="shared" si="13"/>
        <v>0</v>
      </c>
      <c r="G127" s="44">
        <f t="shared" si="15"/>
        <v>0</v>
      </c>
      <c r="H127" s="44">
        <f t="shared" si="14"/>
        <v>0</v>
      </c>
      <c r="K127" s="26"/>
      <c r="L127" s="26"/>
      <c r="M127" s="26"/>
      <c r="N127" s="26"/>
    </row>
    <row r="128" spans="1:14" ht="33.6">
      <c r="A128" s="42">
        <f t="shared" si="10"/>
        <v>116</v>
      </c>
      <c r="B128" s="15" t="s">
        <v>114</v>
      </c>
      <c r="C128" s="20" t="s">
        <v>9</v>
      </c>
      <c r="D128" s="10">
        <v>120</v>
      </c>
      <c r="E128" s="11"/>
      <c r="F128" s="12">
        <f t="shared" si="13"/>
        <v>0</v>
      </c>
      <c r="G128" s="44">
        <f t="shared" si="15"/>
        <v>0</v>
      </c>
      <c r="H128" s="44">
        <f t="shared" si="14"/>
        <v>0</v>
      </c>
      <c r="K128" s="26"/>
      <c r="L128" s="26"/>
      <c r="M128" s="26"/>
      <c r="N128" s="26"/>
    </row>
    <row r="129" spans="1:14" ht="25.2" customHeight="1">
      <c r="A129" s="42">
        <f t="shared" si="10"/>
        <v>117</v>
      </c>
      <c r="B129" s="10" t="s">
        <v>137</v>
      </c>
      <c r="C129" s="20" t="s">
        <v>9</v>
      </c>
      <c r="D129" s="10">
        <v>10</v>
      </c>
      <c r="E129" s="11"/>
      <c r="F129" s="12">
        <f t="shared" si="13"/>
        <v>0</v>
      </c>
      <c r="G129" s="44">
        <f t="shared" si="15"/>
        <v>0</v>
      </c>
      <c r="H129" s="44">
        <f t="shared" si="14"/>
        <v>0</v>
      </c>
      <c r="K129" s="26"/>
      <c r="L129" s="26"/>
      <c r="M129" s="26"/>
      <c r="N129" s="26"/>
    </row>
    <row r="130" spans="1:14" ht="25.2" customHeight="1">
      <c r="A130" s="42">
        <f t="shared" si="10"/>
        <v>118</v>
      </c>
      <c r="B130" s="10" t="s">
        <v>68</v>
      </c>
      <c r="C130" s="20" t="s">
        <v>9</v>
      </c>
      <c r="D130" s="10">
        <v>10</v>
      </c>
      <c r="E130" s="11"/>
      <c r="F130" s="12">
        <f t="shared" si="13"/>
        <v>0</v>
      </c>
      <c r="G130" s="44">
        <f t="shared" si="15"/>
        <v>0</v>
      </c>
      <c r="H130" s="44">
        <f t="shared" si="14"/>
        <v>0</v>
      </c>
      <c r="K130" s="26"/>
      <c r="L130" s="26"/>
      <c r="M130" s="26"/>
      <c r="N130" s="26"/>
    </row>
    <row r="131" spans="1:14" ht="33.6">
      <c r="A131" s="42">
        <f t="shared" si="10"/>
        <v>119</v>
      </c>
      <c r="B131" s="15" t="s">
        <v>138</v>
      </c>
      <c r="C131" s="23" t="s">
        <v>9</v>
      </c>
      <c r="D131" s="10">
        <v>30</v>
      </c>
      <c r="E131" s="11"/>
      <c r="F131" s="12">
        <f t="shared" ref="F131:F134" si="16">D131*E131</f>
        <v>0</v>
      </c>
      <c r="G131" s="44">
        <f t="shared" si="15"/>
        <v>0</v>
      </c>
      <c r="H131" s="44">
        <f t="shared" ref="H131:H134" si="17">F131+G131</f>
        <v>0</v>
      </c>
      <c r="K131" s="26"/>
      <c r="L131" s="26"/>
      <c r="M131" s="26"/>
      <c r="N131" s="26"/>
    </row>
    <row r="132" spans="1:14" ht="33.6">
      <c r="A132" s="42">
        <f t="shared" si="10"/>
        <v>120</v>
      </c>
      <c r="B132" s="15" t="s">
        <v>143</v>
      </c>
      <c r="C132" s="20" t="s">
        <v>9</v>
      </c>
      <c r="D132" s="10">
        <v>80</v>
      </c>
      <c r="E132" s="11"/>
      <c r="F132" s="12">
        <f t="shared" si="16"/>
        <v>0</v>
      </c>
      <c r="G132" s="44">
        <f t="shared" si="15"/>
        <v>0</v>
      </c>
      <c r="H132" s="44">
        <f t="shared" si="17"/>
        <v>0</v>
      </c>
      <c r="K132" s="26"/>
      <c r="L132" s="26"/>
      <c r="M132" s="26"/>
      <c r="N132" s="26"/>
    </row>
    <row r="133" spans="1:14" ht="33.6">
      <c r="A133" s="42">
        <f t="shared" si="10"/>
        <v>121</v>
      </c>
      <c r="B133" s="15" t="s">
        <v>117</v>
      </c>
      <c r="C133" s="20" t="s">
        <v>9</v>
      </c>
      <c r="D133" s="10">
        <v>80</v>
      </c>
      <c r="E133" s="11"/>
      <c r="F133" s="12">
        <f t="shared" si="16"/>
        <v>0</v>
      </c>
      <c r="G133" s="44">
        <f t="shared" si="15"/>
        <v>0</v>
      </c>
      <c r="H133" s="44">
        <f t="shared" si="17"/>
        <v>0</v>
      </c>
      <c r="K133" s="26"/>
      <c r="L133" s="26"/>
      <c r="M133" s="26"/>
      <c r="N133" s="26"/>
    </row>
    <row r="134" spans="1:14" ht="33.6">
      <c r="A134" s="42">
        <f t="shared" si="10"/>
        <v>122</v>
      </c>
      <c r="B134" s="15" t="s">
        <v>101</v>
      </c>
      <c r="C134" s="23" t="s">
        <v>9</v>
      </c>
      <c r="D134" s="10">
        <v>80</v>
      </c>
      <c r="E134" s="11"/>
      <c r="F134" s="12">
        <f t="shared" si="16"/>
        <v>0</v>
      </c>
      <c r="G134" s="44">
        <f t="shared" si="15"/>
        <v>0</v>
      </c>
      <c r="H134" s="44">
        <f t="shared" si="17"/>
        <v>0</v>
      </c>
      <c r="K134" s="26"/>
      <c r="L134" s="26"/>
      <c r="M134" s="26"/>
      <c r="N134" s="26"/>
    </row>
    <row r="135" spans="1:14" ht="30.15" customHeight="1">
      <c r="A135" s="55" t="s">
        <v>74</v>
      </c>
      <c r="B135" s="55"/>
      <c r="C135" s="55"/>
      <c r="D135" s="55"/>
      <c r="E135" s="55"/>
      <c r="F135" s="47">
        <f>SUM(F13:F134)</f>
        <v>0</v>
      </c>
      <c r="G135" s="47">
        <f>SUM(G13:G134)</f>
        <v>0</v>
      </c>
      <c r="H135" s="47">
        <f>SUM(H13:H134)</f>
        <v>0</v>
      </c>
      <c r="I135" s="41"/>
      <c r="K135" s="26"/>
      <c r="L135" s="26"/>
      <c r="M135" s="26"/>
      <c r="N135" s="26"/>
    </row>
    <row r="136" spans="1:14">
      <c r="F136" s="41"/>
      <c r="G136" s="41"/>
      <c r="H136" s="26"/>
      <c r="K136" s="26"/>
      <c r="L136" s="26"/>
    </row>
    <row r="137" spans="1:14">
      <c r="F137" s="26"/>
      <c r="G137" s="26"/>
      <c r="H137" s="41"/>
      <c r="K137" s="26"/>
      <c r="L137" s="26"/>
    </row>
    <row r="138" spans="1:14" ht="61.8" customHeight="1">
      <c r="A138" s="60" t="s">
        <v>92</v>
      </c>
      <c r="B138" s="61"/>
      <c r="C138" s="61"/>
      <c r="D138" s="61"/>
      <c r="E138" s="61"/>
      <c r="F138" s="61"/>
      <c r="G138" s="61"/>
      <c r="H138" s="61"/>
      <c r="K138" s="26"/>
      <c r="L138" s="26"/>
    </row>
    <row r="139" spans="1:14" ht="16.8" customHeight="1">
      <c r="F139" s="48"/>
      <c r="G139" s="48"/>
      <c r="H139" s="48"/>
      <c r="K139" s="26"/>
      <c r="L139" s="26"/>
    </row>
    <row r="140" spans="1:14" ht="16.8" customHeight="1">
      <c r="F140" s="49"/>
      <c r="G140" s="49"/>
      <c r="H140" s="50"/>
      <c r="K140" s="26"/>
      <c r="L140" s="26"/>
    </row>
    <row r="141" spans="1:14" ht="13.8" customHeight="1">
      <c r="D141" s="52"/>
      <c r="E141" s="52"/>
      <c r="F141" s="52"/>
      <c r="G141" s="52"/>
      <c r="H141" s="52"/>
    </row>
    <row r="142" spans="1:14" ht="13.8" customHeight="1">
      <c r="B142" s="27" t="s">
        <v>75</v>
      </c>
      <c r="D142" s="53" t="s">
        <v>75</v>
      </c>
      <c r="E142" s="53"/>
      <c r="F142" s="53"/>
      <c r="G142" s="53"/>
      <c r="H142" s="53"/>
    </row>
    <row r="143" spans="1:14" ht="13.8" customHeight="1">
      <c r="B143" s="28" t="s">
        <v>76</v>
      </c>
      <c r="D143" s="54" t="s">
        <v>77</v>
      </c>
      <c r="E143" s="54"/>
      <c r="F143" s="54"/>
      <c r="G143" s="54"/>
      <c r="H143" s="54"/>
    </row>
  </sheetData>
  <sortState ref="B19:I150">
    <sortCondition ref="B19:B150"/>
  </sortState>
  <mergeCells count="13">
    <mergeCell ref="E1:H1"/>
    <mergeCell ref="E2:H4"/>
    <mergeCell ref="D141:H141"/>
    <mergeCell ref="D142:H142"/>
    <mergeCell ref="D143:H143"/>
    <mergeCell ref="A135:E135"/>
    <mergeCell ref="A9:C9"/>
    <mergeCell ref="D9:H9"/>
    <mergeCell ref="A10:C10"/>
    <mergeCell ref="D10:H10"/>
    <mergeCell ref="A6:H6"/>
    <mergeCell ref="A7:H7"/>
    <mergeCell ref="A138:H138"/>
  </mergeCells>
  <pageMargins left="0.70866141732283472" right="0.70866141732283472" top="1.1417322834645669" bottom="1.1417322834645669" header="0.74803149606299213" footer="0.74803149606299213"/>
  <pageSetup paperSize="9" fitToWidth="0" fitToHeight="0" orientation="landscape" r:id="rId1"/>
  <headerFooter alignWithMargins="0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Sekretariat 2</cp:lastModifiedBy>
  <cp:revision>7</cp:revision>
  <cp:lastPrinted>2023-03-02T10:02:09Z</cp:lastPrinted>
  <dcterms:created xsi:type="dcterms:W3CDTF">2020-11-13T10:38:07Z</dcterms:created>
  <dcterms:modified xsi:type="dcterms:W3CDTF">2023-03-02T10:03:06Z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