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 2\Desktop\Roboczy\"/>
    </mc:Choice>
  </mc:AlternateContent>
  <bookViews>
    <workbookView xWindow="0" yWindow="0" windowWidth="23040" windowHeight="9384" tabRatio="500"/>
  </bookViews>
  <sheets>
    <sheet name="Arkusz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15" i="1" l="1"/>
  <c r="F27" i="1" l="1"/>
  <c r="G27" i="1" s="1"/>
  <c r="H27" i="1" l="1"/>
  <c r="F15" i="1" l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14" i="1"/>
  <c r="G14" i="1" s="1"/>
  <c r="H44" i="1" l="1"/>
  <c r="H14" i="1" l="1"/>
  <c r="H16" i="1" l="1"/>
  <c r="H22" i="1"/>
  <c r="H56" i="1"/>
  <c r="H55" i="1"/>
  <c r="H54" i="1"/>
  <c r="H53" i="1"/>
  <c r="H52" i="1"/>
  <c r="H37" i="1"/>
  <c r="H39" i="1"/>
  <c r="H38" i="1"/>
  <c r="H51" i="1"/>
  <c r="H50" i="1"/>
  <c r="H49" i="1"/>
  <c r="H48" i="1"/>
  <c r="H47" i="1"/>
  <c r="H46" i="1"/>
  <c r="H45" i="1"/>
  <c r="H42" i="1"/>
  <c r="H43" i="1"/>
  <c r="H40" i="1"/>
  <c r="H41" i="1"/>
  <c r="H36" i="1"/>
  <c r="H34" i="1"/>
  <c r="H57" i="1"/>
  <c r="H58" i="1"/>
  <c r="H33" i="1"/>
  <c r="H35" i="1"/>
  <c r="H32" i="1"/>
  <c r="H30" i="1"/>
  <c r="H29" i="1"/>
  <c r="H31" i="1"/>
  <c r="H28" i="1"/>
  <c r="H26" i="1"/>
  <c r="H25" i="1"/>
  <c r="H24" i="1"/>
  <c r="H23" i="1"/>
  <c r="H21" i="1"/>
  <c r="H20" i="1"/>
  <c r="H18" i="1"/>
  <c r="H17" i="1"/>
  <c r="H19" i="1"/>
  <c r="F59" i="1"/>
  <c r="G59" i="1" l="1"/>
  <c r="H15" i="1"/>
  <c r="H59" i="1" s="1"/>
</calcChain>
</file>

<file path=xl/sharedStrings.xml><?xml version="1.0" encoding="utf-8"?>
<sst xmlns="http://schemas.openxmlformats.org/spreadsheetml/2006/main" count="110" uniqueCount="68">
  <si>
    <t>Zamawiający:</t>
  </si>
  <si>
    <t>FORMULARZ OFERTOWY</t>
  </si>
  <si>
    <t>Pełna nazwa oferenta, numer NIP</t>
  </si>
  <si>
    <t>Adres oferenta,                                                 numer telefonu, adres e-mail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</si>
  <si>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</si>
  <si>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</si>
  <si>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</si>
  <si>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</si>
  <si>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</si>
  <si>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</si>
  <si>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</si>
  <si>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</si>
  <si>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jajka duże atestowane 65/75 g</t>
  </si>
  <si>
    <t>jogurt naturalny grecki 400 g</t>
  </si>
  <si>
    <t>jogurt naturalny 150 g</t>
  </si>
  <si>
    <t>jogurt owocowy FANTASIA 110-122 g mix</t>
  </si>
  <si>
    <t xml:space="preserve">jogurt owocowy JOGOBELLA 150 g mix </t>
  </si>
  <si>
    <t>kg</t>
  </si>
  <si>
    <t>masło roślinne 500 g</t>
  </si>
  <si>
    <t>masło świeże extra 82% tłuszczu zwierzęcego, kostka 200g</t>
  </si>
  <si>
    <t>mleko UHT 2% tłuszczu, karton poj. 1 l</t>
  </si>
  <si>
    <t>mleko butelkowe 2% tłuszczu poj. 1 l</t>
  </si>
  <si>
    <t>ser Feta</t>
  </si>
  <si>
    <t>ser Mozzarella</t>
  </si>
  <si>
    <t>ser żółty Rolada Giżycka</t>
  </si>
  <si>
    <t>ser żółty Gouda</t>
  </si>
  <si>
    <t>ser żółty smakowy Salami</t>
  </si>
  <si>
    <t>ser żółty Salami</t>
  </si>
  <si>
    <t>serek do chleba ALMETTE 150 g mix</t>
  </si>
  <si>
    <t>serek do chleba WŁOSZCZOWA 100 g mix</t>
  </si>
  <si>
    <t>serek Wiejski PIĄTNICA 200 g</t>
  </si>
  <si>
    <t>serki homogenizowane Danio 140 g mix</t>
  </si>
  <si>
    <t>ser topiony krążek HOCHLAND 200 g mix</t>
  </si>
  <si>
    <t>ser topiony w plastrach HOCHLAND 130 g mix</t>
  </si>
  <si>
    <t>ser topiony HOCHLAND bloczek 90 g mix</t>
  </si>
  <si>
    <t>śmietana  do zup 18%, kubek  ok. 200 g</t>
  </si>
  <si>
    <t>śmietana UHT 30%, 500 g</t>
  </si>
  <si>
    <t>RAZEM</t>
  </si>
  <si>
    <t>……………………………..</t>
  </si>
  <si>
    <t>……………………………………………</t>
  </si>
  <si>
    <t>Miejsce, data</t>
  </si>
  <si>
    <t>Podpis i pieczęć oferenta</t>
  </si>
  <si>
    <t>serek naturalny lekki BIELUCH</t>
  </si>
  <si>
    <t>jogurt naturalny 0% tłuszczu BAKOMA</t>
  </si>
  <si>
    <t>serek Wiejski lekki PIĄTNICA</t>
  </si>
  <si>
    <t>twaróg półtłusty bez laktozy MLEKOVITA</t>
  </si>
  <si>
    <t>twaróg sernikowy w wiaderku 1kg</t>
  </si>
  <si>
    <t>ser biały półtłusty  BABUNI,WŁOSZCZOWA</t>
  </si>
  <si>
    <t>serek  śmietankowy MOCARZ 150 g</t>
  </si>
  <si>
    <t>bryndza sądecka 120 g</t>
  </si>
  <si>
    <t>kefir 2%, butelka 1 l</t>
  </si>
  <si>
    <t>ser Mascarpone</t>
  </si>
  <si>
    <t>śmietana UHT 18%, 500 g</t>
  </si>
  <si>
    <t>szt.</t>
  </si>
  <si>
    <t>Centrum Placówek Opiekuńczo-Wychowawczych "Parkowa"                                                                         ul. Parkowa 12, 30-538 Kraków</t>
  </si>
  <si>
    <t>ser biały półtłusty krajanka, pakowany w folii ok. 0,5 kg</t>
  </si>
  <si>
    <t>śmietana do zup 12%, kubek ok. 200 g</t>
  </si>
  <si>
    <t>śmietana  do zup 18%, kubek ok.- 400 g</t>
  </si>
  <si>
    <r>
      <t xml:space="preserve">margaryna zwykła </t>
    </r>
    <r>
      <rPr>
        <i/>
        <sz val="11"/>
        <rFont val="Czcionka tekstu podstawowego"/>
        <family val="2"/>
        <charset val="238"/>
      </rPr>
      <t>Palma</t>
    </r>
    <r>
      <rPr>
        <sz val="11"/>
        <rFont val="Czcionka tekstu podstawowego"/>
        <family val="2"/>
        <charset val="238"/>
      </rPr>
      <t xml:space="preserve"> 250 g</t>
    </r>
  </si>
  <si>
    <t>jogurt owocowy 150 g mix</t>
  </si>
  <si>
    <t>serek kanapkowy HOCHLAND 130 g</t>
  </si>
  <si>
    <t>mleko bez laktozy 1,5% tłuszczu 1L MLEKOVITA</t>
  </si>
  <si>
    <t>Niniejszym oświadczam, że nie podlegam wykluczeniu z niniejszego postępowania w zakresie podstaw określonych
w art. 7 ust. 1 pkt. 1-3 ustawy o szczególnych rozwiązaniach w zakresie przeciwdziałania wspieraniu agresji na Ukrainę oraz służących ochronie bezpieczeństwa narodowego.</t>
  </si>
  <si>
    <t>jogurt naturalny bez laktozy ok.150 g</t>
  </si>
  <si>
    <t>kg.</t>
  </si>
  <si>
    <t xml:space="preserve">jogurt owocowy bez laktozy ok.150g </t>
  </si>
  <si>
    <t>masło bez laktozy,kostka 200 g</t>
  </si>
  <si>
    <t xml:space="preserve">        w odpowiedzi na zaproszenie do składania ofert na dostawę nabiału i jaj
        w okresie od 01.07.2023 do 30.09.2023
    dla Centrum Placówek Opiekuńczo-Wychowawczych "Parkowa"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</si>
</sst>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\ #,##0.00,&quot;     &quot;;\-#,##0.00,&quot;     &quot;;&quot; -&quot;#&quot;      &quot;;@\ "/>
  </numFmts>
  <fonts count="13">
    <font>
      <sz val="11"/>
      <color rgb="FF000000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0"/>
      <name val="Czcionka tekstu podstawowego"/>
      <charset val="238"/>
    </font>
    <font>
      <i/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Border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/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2" fontId="9" fillId="3" borderId="3" xfId="0" applyNumberFormat="1" applyFont="1" applyFill="1" applyBorder="1"/>
    <xf numFmtId="4" fontId="9" fillId="3" borderId="3" xfId="0" applyNumberFormat="1" applyFont="1" applyFill="1" applyBorder="1"/>
    <xf numFmtId="0" fontId="8" fillId="0" borderId="4" xfId="0" applyFont="1" applyBorder="1"/>
    <xf numFmtId="2" fontId="8" fillId="0" borderId="4" xfId="0" applyNumberFormat="1" applyFont="1" applyBorder="1"/>
    <xf numFmtId="0" fontId="8" fillId="0" borderId="1" xfId="0" applyFont="1" applyBorder="1"/>
    <xf numFmtId="2" fontId="8" fillId="0" borderId="1" xfId="0" applyNumberFormat="1" applyFont="1" applyBorder="1"/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2" fontId="8" fillId="0" borderId="4" xfId="0" applyNumberFormat="1" applyFont="1" applyFill="1" applyBorder="1"/>
    <xf numFmtId="0" fontId="10" fillId="0" borderId="0" xfId="0" applyFont="1" applyFill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4" fontId="9" fillId="3" borderId="5" xfId="0" applyNumberFormat="1" applyFont="1" applyFill="1" applyBorder="1"/>
    <xf numFmtId="2" fontId="8" fillId="0" borderId="6" xfId="0" applyNumberFormat="1" applyFont="1" applyBorder="1"/>
    <xf numFmtId="4" fontId="9" fillId="3" borderId="7" xfId="0" applyNumberFormat="1" applyFont="1" applyFill="1" applyBorder="1"/>
    <xf numFmtId="0" fontId="9" fillId="3" borderId="7" xfId="0" applyFont="1" applyFill="1" applyBorder="1" applyAlignment="1">
      <alignment vertical="center" wrapText="1"/>
    </xf>
    <xf numFmtId="0" fontId="2" fillId="0" borderId="0" xfId="0" applyFont="1"/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Border="1"/>
    <xf numFmtId="0" fontId="2" fillId="0" borderId="0" xfId="0" applyFont="1" applyBorder="1" applyAlignment="1"/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9" fillId="3" borderId="2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1" fontId="2" fillId="0" borderId="0" xfId="0" applyNumberFormat="1" applyFont="1" applyBorder="1" applyAlignment="1">
      <alignment horizontal="center" wrapText="1"/>
    </xf>
    <xf numFmtId="3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46" zoomScaleNormal="100" zoomScaleSheetLayoutView="75" workbookViewId="0">
      <selection activeCell="R56" sqref="R56"/>
    </sheetView>
  </sheetViews>
  <sheetFormatPr defaultColWidth="8.5" defaultRowHeight="13.8"/>
  <cols>
    <col min="1" max="1" width="4.8984375" style="6" customWidth="1"/>
    <col min="2" max="2" width="35.5" style="6" customWidth="1"/>
    <col min="3" max="3" width="7.69921875" style="6" customWidth="1"/>
    <col min="4" max="4" width="8.5" style="6"/>
    <col min="5" max="5" width="15.5" style="6" customWidth="1"/>
    <col min="6" max="6" width="10.69921875" style="6" customWidth="1"/>
    <col min="7" max="7" width="10.3984375" style="6" customWidth="1"/>
    <col min="8" max="8" width="10.5" style="6" customWidth="1"/>
    <col min="9" max="16384" width="8.5" style="6"/>
  </cols>
  <sheetData>
    <row r="1" spans="1:10" ht="17.100000000000001" customHeight="1">
      <c r="A1" s="1"/>
      <c r="B1" s="2"/>
      <c r="C1" s="2"/>
      <c r="D1" s="3"/>
      <c r="E1" s="35" t="s">
        <v>0</v>
      </c>
      <c r="F1" s="35"/>
      <c r="G1" s="35"/>
      <c r="H1" s="35"/>
    </row>
    <row r="2" spans="1:10" ht="17.100000000000001" customHeight="1">
      <c r="A2" s="1"/>
      <c r="B2" s="2"/>
      <c r="C2" s="2"/>
      <c r="D2" s="3"/>
      <c r="E2" s="35" t="s">
        <v>54</v>
      </c>
      <c r="F2" s="35"/>
      <c r="G2" s="35"/>
      <c r="H2" s="35"/>
    </row>
    <row r="3" spans="1:10" ht="16.8">
      <c r="A3" s="1"/>
      <c r="B3" s="2"/>
      <c r="C3" s="2"/>
      <c r="D3" s="3"/>
      <c r="E3" s="35"/>
      <c r="F3" s="35"/>
      <c r="G3" s="35"/>
      <c r="H3" s="35"/>
    </row>
    <row r="4" spans="1:10" ht="16.8">
      <c r="A4" s="1"/>
      <c r="B4" s="2"/>
      <c r="C4" s="2"/>
      <c r="D4" s="3"/>
      <c r="E4" s="35"/>
      <c r="F4" s="35"/>
      <c r="G4" s="35"/>
      <c r="H4" s="35"/>
    </row>
    <row r="5" spans="1:10" ht="10.95" customHeight="1">
      <c r="A5" s="1"/>
      <c r="B5" s="2"/>
      <c r="C5" s="2"/>
      <c r="D5" s="3"/>
      <c r="E5" s="4"/>
      <c r="F5" s="2"/>
      <c r="G5" s="2"/>
    </row>
    <row r="6" spans="1:10" ht="18" customHeight="1">
      <c r="A6" s="36" t="s">
        <v>1</v>
      </c>
      <c r="B6" s="36"/>
      <c r="C6" s="36"/>
      <c r="D6" s="36"/>
      <c r="E6" s="36"/>
      <c r="F6" s="36"/>
      <c r="G6" s="36"/>
      <c r="H6" s="36"/>
    </row>
    <row r="7" spans="1:10" ht="75.75" customHeight="1">
      <c r="A7" s="37" t="s">
        <v>67</v>
      </c>
      <c r="B7" s="37"/>
      <c r="C7" s="37"/>
      <c r="D7" s="37"/>
      <c r="E7" s="37"/>
      <c r="F7" s="37"/>
      <c r="G7" s="37"/>
      <c r="H7" s="37"/>
    </row>
    <row r="8" spans="1:10" ht="20.25" customHeight="1">
      <c r="A8" s="26"/>
      <c r="B8" s="5"/>
      <c r="C8" s="5"/>
      <c r="D8" s="5"/>
      <c r="E8" s="5"/>
      <c r="F8" s="5"/>
      <c r="G8" s="5"/>
    </row>
    <row r="9" spans="1:10" ht="43.2" customHeight="1">
      <c r="A9" s="29" t="s">
        <v>2</v>
      </c>
      <c r="B9" s="29"/>
      <c r="C9" s="29"/>
      <c r="D9" s="30"/>
      <c r="E9" s="30"/>
      <c r="F9" s="30"/>
      <c r="G9" s="30"/>
      <c r="H9" s="30"/>
    </row>
    <row r="10" spans="1:10" ht="41.4" customHeight="1">
      <c r="A10" s="29" t="s">
        <v>3</v>
      </c>
      <c r="B10" s="29"/>
      <c r="C10" s="29"/>
      <c r="D10" s="30"/>
      <c r="E10" s="30"/>
      <c r="F10" s="30"/>
      <c r="G10" s="30"/>
      <c r="H10" s="30"/>
    </row>
    <row r="12" spans="1:10" s="9" customFormat="1" ht="45" customHeight="1">
      <c r="A12" s="7" t="s">
        <v>4</v>
      </c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20" t="s">
        <v>10</v>
      </c>
      <c r="H12" s="24" t="s">
        <v>11</v>
      </c>
      <c r="I12" s="19"/>
      <c r="J12" s="19"/>
    </row>
    <row r="13" spans="1:10" ht="12.15" customHeight="1">
      <c r="A13" s="31"/>
      <c r="B13" s="31"/>
      <c r="C13" s="31"/>
      <c r="D13" s="31"/>
      <c r="E13" s="31"/>
      <c r="F13" s="31"/>
      <c r="G13" s="31"/>
      <c r="H13" s="31"/>
    </row>
    <row r="14" spans="1:10" ht="30" customHeight="1">
      <c r="A14" s="12">
        <v>1</v>
      </c>
      <c r="B14" s="12" t="s">
        <v>49</v>
      </c>
      <c r="C14" s="12" t="s">
        <v>53</v>
      </c>
      <c r="D14" s="27">
        <v>10</v>
      </c>
      <c r="E14" s="13"/>
      <c r="F14" s="13">
        <f>D14*E14</f>
        <v>0</v>
      </c>
      <c r="G14" s="18">
        <f>F14*0%</f>
        <v>0</v>
      </c>
      <c r="H14" s="15">
        <f t="shared" ref="H14:H44" si="0">F14+G14</f>
        <v>0</v>
      </c>
    </row>
    <row r="15" spans="1:10" ht="30" customHeight="1">
      <c r="A15" s="12">
        <f>A14+1</f>
        <v>2</v>
      </c>
      <c r="B15" s="16" t="s">
        <v>12</v>
      </c>
      <c r="C15" s="14" t="s">
        <v>53</v>
      </c>
      <c r="D15" s="27">
        <v>3000</v>
      </c>
      <c r="E15" s="15"/>
      <c r="F15" s="13">
        <f t="shared" ref="F15:F58" si="1">D15*E15</f>
        <v>0</v>
      </c>
      <c r="G15" s="18">
        <f t="shared" ref="G15:G58" si="2">F15*0%</f>
        <v>0</v>
      </c>
      <c r="H15" s="13">
        <f t="shared" si="0"/>
        <v>0</v>
      </c>
    </row>
    <row r="16" spans="1:10" ht="30" customHeight="1">
      <c r="A16" s="12">
        <f t="shared" ref="A16:A58" si="3">A15+1</f>
        <v>3</v>
      </c>
      <c r="B16" s="17" t="s">
        <v>43</v>
      </c>
      <c r="C16" s="14" t="s">
        <v>53</v>
      </c>
      <c r="D16" s="27">
        <v>10</v>
      </c>
      <c r="E16" s="15"/>
      <c r="F16" s="13">
        <f t="shared" si="1"/>
        <v>0</v>
      </c>
      <c r="G16" s="18">
        <f t="shared" si="2"/>
        <v>0</v>
      </c>
      <c r="H16" s="15">
        <f t="shared" si="0"/>
        <v>0</v>
      </c>
    </row>
    <row r="17" spans="1:8" ht="30" customHeight="1">
      <c r="A17" s="12">
        <f t="shared" si="3"/>
        <v>4</v>
      </c>
      <c r="B17" s="16" t="s">
        <v>14</v>
      </c>
      <c r="C17" s="14" t="s">
        <v>53</v>
      </c>
      <c r="D17" s="27">
        <v>30</v>
      </c>
      <c r="E17" s="15"/>
      <c r="F17" s="13">
        <f t="shared" si="1"/>
        <v>0</v>
      </c>
      <c r="G17" s="18">
        <f t="shared" si="2"/>
        <v>0</v>
      </c>
      <c r="H17" s="13">
        <f t="shared" si="0"/>
        <v>0</v>
      </c>
    </row>
    <row r="18" spans="1:8" ht="30" customHeight="1">
      <c r="A18" s="12">
        <f t="shared" si="3"/>
        <v>5</v>
      </c>
      <c r="B18" s="16" t="s">
        <v>63</v>
      </c>
      <c r="C18" s="14" t="s">
        <v>64</v>
      </c>
      <c r="D18" s="27">
        <v>2</v>
      </c>
      <c r="E18" s="15"/>
      <c r="F18" s="13">
        <f t="shared" si="1"/>
        <v>0</v>
      </c>
      <c r="G18" s="18">
        <f t="shared" si="2"/>
        <v>0</v>
      </c>
      <c r="H18" s="13">
        <f t="shared" si="0"/>
        <v>0</v>
      </c>
    </row>
    <row r="19" spans="1:8" ht="30" customHeight="1">
      <c r="A19" s="12">
        <f t="shared" si="3"/>
        <v>6</v>
      </c>
      <c r="B19" s="16" t="s">
        <v>13</v>
      </c>
      <c r="C19" s="14" t="s">
        <v>53</v>
      </c>
      <c r="D19" s="27">
        <v>40</v>
      </c>
      <c r="E19" s="15"/>
      <c r="F19" s="13">
        <f t="shared" si="1"/>
        <v>0</v>
      </c>
      <c r="G19" s="18">
        <f t="shared" si="2"/>
        <v>0</v>
      </c>
      <c r="H19" s="13">
        <f t="shared" si="0"/>
        <v>0</v>
      </c>
    </row>
    <row r="20" spans="1:8" ht="30" customHeight="1">
      <c r="A20" s="12">
        <f t="shared" si="3"/>
        <v>7</v>
      </c>
      <c r="B20" s="16" t="s">
        <v>65</v>
      </c>
      <c r="C20" s="14" t="s">
        <v>17</v>
      </c>
      <c r="D20" s="27">
        <v>2</v>
      </c>
      <c r="E20" s="15"/>
      <c r="F20" s="13">
        <f t="shared" si="1"/>
        <v>0</v>
      </c>
      <c r="G20" s="18">
        <f t="shared" si="2"/>
        <v>0</v>
      </c>
      <c r="H20" s="13">
        <f t="shared" si="0"/>
        <v>0</v>
      </c>
    </row>
    <row r="21" spans="1:8" ht="30" customHeight="1">
      <c r="A21" s="12">
        <f t="shared" si="3"/>
        <v>8</v>
      </c>
      <c r="B21" s="16" t="s">
        <v>15</v>
      </c>
      <c r="C21" s="14" t="s">
        <v>53</v>
      </c>
      <c r="D21" s="27">
        <v>150</v>
      </c>
      <c r="E21" s="15"/>
      <c r="F21" s="13">
        <f t="shared" si="1"/>
        <v>0</v>
      </c>
      <c r="G21" s="18">
        <f t="shared" si="2"/>
        <v>0</v>
      </c>
      <c r="H21" s="13">
        <f t="shared" si="0"/>
        <v>0</v>
      </c>
    </row>
    <row r="22" spans="1:8" ht="30" customHeight="1">
      <c r="A22" s="12">
        <f t="shared" si="3"/>
        <v>9</v>
      </c>
      <c r="B22" s="17" t="s">
        <v>16</v>
      </c>
      <c r="C22" s="14" t="s">
        <v>53</v>
      </c>
      <c r="D22" s="27">
        <v>150</v>
      </c>
      <c r="E22" s="15"/>
      <c r="F22" s="13">
        <f t="shared" si="1"/>
        <v>0</v>
      </c>
      <c r="G22" s="18">
        <f t="shared" si="2"/>
        <v>0</v>
      </c>
      <c r="H22" s="13">
        <f t="shared" si="0"/>
        <v>0</v>
      </c>
    </row>
    <row r="23" spans="1:8" ht="30" customHeight="1">
      <c r="A23" s="12">
        <f t="shared" si="3"/>
        <v>10</v>
      </c>
      <c r="B23" s="17" t="s">
        <v>59</v>
      </c>
      <c r="C23" s="14" t="s">
        <v>53</v>
      </c>
      <c r="D23" s="27">
        <v>100</v>
      </c>
      <c r="E23" s="15"/>
      <c r="F23" s="13">
        <f t="shared" si="1"/>
        <v>0</v>
      </c>
      <c r="G23" s="18">
        <f t="shared" si="2"/>
        <v>0</v>
      </c>
      <c r="H23" s="15">
        <f t="shared" si="0"/>
        <v>0</v>
      </c>
    </row>
    <row r="24" spans="1:8" ht="30" customHeight="1">
      <c r="A24" s="12">
        <f t="shared" si="3"/>
        <v>11</v>
      </c>
      <c r="B24" s="17" t="s">
        <v>50</v>
      </c>
      <c r="C24" s="14" t="s">
        <v>53</v>
      </c>
      <c r="D24" s="27">
        <v>50</v>
      </c>
      <c r="E24" s="15"/>
      <c r="F24" s="13">
        <f t="shared" si="1"/>
        <v>0</v>
      </c>
      <c r="G24" s="18">
        <f t="shared" si="2"/>
        <v>0</v>
      </c>
      <c r="H24" s="13">
        <f t="shared" si="0"/>
        <v>0</v>
      </c>
    </row>
    <row r="25" spans="1:8" ht="30" customHeight="1">
      <c r="A25" s="12">
        <f t="shared" si="3"/>
        <v>12</v>
      </c>
      <c r="B25" s="17" t="s">
        <v>58</v>
      </c>
      <c r="C25" s="14" t="s">
        <v>17</v>
      </c>
      <c r="D25" s="27">
        <v>2</v>
      </c>
      <c r="E25" s="15"/>
      <c r="F25" s="13">
        <f t="shared" si="1"/>
        <v>0</v>
      </c>
      <c r="G25" s="18">
        <f t="shared" si="2"/>
        <v>0</v>
      </c>
      <c r="H25" s="13">
        <f t="shared" si="0"/>
        <v>0</v>
      </c>
    </row>
    <row r="26" spans="1:8" ht="30" customHeight="1">
      <c r="A26" s="12">
        <f t="shared" si="3"/>
        <v>13</v>
      </c>
      <c r="B26" s="17" t="s">
        <v>18</v>
      </c>
      <c r="C26" s="14" t="s">
        <v>53</v>
      </c>
      <c r="D26" s="27">
        <v>25</v>
      </c>
      <c r="E26" s="15"/>
      <c r="F26" s="13">
        <f t="shared" si="1"/>
        <v>0</v>
      </c>
      <c r="G26" s="18">
        <f t="shared" si="2"/>
        <v>0</v>
      </c>
      <c r="H26" s="13">
        <f t="shared" si="0"/>
        <v>0</v>
      </c>
    </row>
    <row r="27" spans="1:8" ht="30" customHeight="1">
      <c r="A27" s="12">
        <f t="shared" si="3"/>
        <v>14</v>
      </c>
      <c r="B27" s="17" t="s">
        <v>66</v>
      </c>
      <c r="C27" s="14" t="s">
        <v>17</v>
      </c>
      <c r="D27" s="27">
        <v>30</v>
      </c>
      <c r="E27" s="15"/>
      <c r="F27" s="13">
        <f t="shared" si="1"/>
        <v>0</v>
      </c>
      <c r="G27" s="18">
        <f t="shared" si="2"/>
        <v>0</v>
      </c>
      <c r="H27" s="13">
        <f t="shared" si="0"/>
        <v>0</v>
      </c>
    </row>
    <row r="28" spans="1:8" ht="30" customHeight="1">
      <c r="A28" s="12">
        <f t="shared" si="3"/>
        <v>15</v>
      </c>
      <c r="B28" s="17" t="s">
        <v>19</v>
      </c>
      <c r="C28" s="14" t="s">
        <v>17</v>
      </c>
      <c r="D28" s="27">
        <v>120</v>
      </c>
      <c r="E28" s="15"/>
      <c r="F28" s="13">
        <f t="shared" si="1"/>
        <v>0</v>
      </c>
      <c r="G28" s="18">
        <f t="shared" si="2"/>
        <v>0</v>
      </c>
      <c r="H28" s="13">
        <f t="shared" si="0"/>
        <v>0</v>
      </c>
    </row>
    <row r="29" spans="1:8" ht="30" customHeight="1">
      <c r="A29" s="12">
        <f t="shared" si="3"/>
        <v>16</v>
      </c>
      <c r="B29" s="17" t="s">
        <v>61</v>
      </c>
      <c r="C29" s="14" t="s">
        <v>53</v>
      </c>
      <c r="D29" s="27">
        <v>50</v>
      </c>
      <c r="E29" s="15"/>
      <c r="F29" s="13">
        <f t="shared" si="1"/>
        <v>0</v>
      </c>
      <c r="G29" s="18">
        <f t="shared" si="2"/>
        <v>0</v>
      </c>
      <c r="H29" s="13">
        <f t="shared" si="0"/>
        <v>0</v>
      </c>
    </row>
    <row r="30" spans="1:8" ht="30" customHeight="1">
      <c r="A30" s="12">
        <f t="shared" si="3"/>
        <v>17</v>
      </c>
      <c r="B30" s="17" t="s">
        <v>21</v>
      </c>
      <c r="C30" s="14" t="s">
        <v>53</v>
      </c>
      <c r="D30" s="27">
        <v>150</v>
      </c>
      <c r="E30" s="15"/>
      <c r="F30" s="13">
        <f t="shared" si="1"/>
        <v>0</v>
      </c>
      <c r="G30" s="18">
        <f t="shared" si="2"/>
        <v>0</v>
      </c>
      <c r="H30" s="13">
        <f t="shared" si="0"/>
        <v>0</v>
      </c>
    </row>
    <row r="31" spans="1:8" ht="30" customHeight="1">
      <c r="A31" s="12">
        <f t="shared" si="3"/>
        <v>18</v>
      </c>
      <c r="B31" s="17" t="s">
        <v>20</v>
      </c>
      <c r="C31" s="14" t="s">
        <v>53</v>
      </c>
      <c r="D31" s="27">
        <v>1000</v>
      </c>
      <c r="E31" s="15"/>
      <c r="F31" s="13">
        <f t="shared" si="1"/>
        <v>0</v>
      </c>
      <c r="G31" s="18">
        <f t="shared" si="2"/>
        <v>0</v>
      </c>
      <c r="H31" s="13">
        <f t="shared" si="0"/>
        <v>0</v>
      </c>
    </row>
    <row r="32" spans="1:8" ht="30" customHeight="1">
      <c r="A32" s="12">
        <f t="shared" si="3"/>
        <v>19</v>
      </c>
      <c r="B32" s="17" t="s">
        <v>47</v>
      </c>
      <c r="C32" s="14" t="s">
        <v>17</v>
      </c>
      <c r="D32" s="27">
        <v>40</v>
      </c>
      <c r="E32" s="15"/>
      <c r="F32" s="13">
        <f t="shared" si="1"/>
        <v>0</v>
      </c>
      <c r="G32" s="18">
        <f t="shared" si="2"/>
        <v>0</v>
      </c>
      <c r="H32" s="13">
        <f t="shared" si="0"/>
        <v>0</v>
      </c>
    </row>
    <row r="33" spans="1:8" ht="30" customHeight="1">
      <c r="A33" s="12">
        <f t="shared" si="3"/>
        <v>20</v>
      </c>
      <c r="B33" s="17" t="s">
        <v>55</v>
      </c>
      <c r="C33" s="14" t="s">
        <v>17</v>
      </c>
      <c r="D33" s="27">
        <v>15</v>
      </c>
      <c r="E33" s="15"/>
      <c r="F33" s="13">
        <f t="shared" si="1"/>
        <v>0</v>
      </c>
      <c r="G33" s="18">
        <f t="shared" si="2"/>
        <v>0</v>
      </c>
      <c r="H33" s="13">
        <f t="shared" si="0"/>
        <v>0</v>
      </c>
    </row>
    <row r="34" spans="1:8" ht="30" customHeight="1">
      <c r="A34" s="12">
        <f t="shared" si="3"/>
        <v>21</v>
      </c>
      <c r="B34" s="17" t="s">
        <v>22</v>
      </c>
      <c r="C34" s="14" t="s">
        <v>17</v>
      </c>
      <c r="D34" s="27">
        <v>3</v>
      </c>
      <c r="E34" s="15"/>
      <c r="F34" s="13">
        <f t="shared" si="1"/>
        <v>0</v>
      </c>
      <c r="G34" s="18">
        <f t="shared" si="2"/>
        <v>0</v>
      </c>
      <c r="H34" s="13">
        <f t="shared" si="0"/>
        <v>0</v>
      </c>
    </row>
    <row r="35" spans="1:8" ht="30" customHeight="1">
      <c r="A35" s="12">
        <f t="shared" si="3"/>
        <v>22</v>
      </c>
      <c r="B35" s="17" t="s">
        <v>51</v>
      </c>
      <c r="C35" s="14" t="s">
        <v>17</v>
      </c>
      <c r="D35" s="27">
        <v>2</v>
      </c>
      <c r="E35" s="15"/>
      <c r="F35" s="13">
        <f t="shared" si="1"/>
        <v>0</v>
      </c>
      <c r="G35" s="18">
        <f t="shared" si="2"/>
        <v>0</v>
      </c>
      <c r="H35" s="13">
        <f t="shared" si="0"/>
        <v>0</v>
      </c>
    </row>
    <row r="36" spans="1:8" ht="30" customHeight="1">
      <c r="A36" s="12">
        <f t="shared" si="3"/>
        <v>23</v>
      </c>
      <c r="B36" s="17" t="s">
        <v>23</v>
      </c>
      <c r="C36" s="14" t="s">
        <v>17</v>
      </c>
      <c r="D36" s="27">
        <v>2</v>
      </c>
      <c r="E36" s="15"/>
      <c r="F36" s="13">
        <f t="shared" si="1"/>
        <v>0</v>
      </c>
      <c r="G36" s="18">
        <f t="shared" si="2"/>
        <v>0</v>
      </c>
      <c r="H36" s="13">
        <f t="shared" si="0"/>
        <v>0</v>
      </c>
    </row>
    <row r="37" spans="1:8" ht="30" customHeight="1">
      <c r="A37" s="12">
        <f t="shared" si="3"/>
        <v>24</v>
      </c>
      <c r="B37" s="14" t="s">
        <v>34</v>
      </c>
      <c r="C37" s="14" t="s">
        <v>53</v>
      </c>
      <c r="D37" s="27">
        <v>20</v>
      </c>
      <c r="E37" s="15"/>
      <c r="F37" s="13">
        <f t="shared" si="1"/>
        <v>0</v>
      </c>
      <c r="G37" s="18">
        <f t="shared" si="2"/>
        <v>0</v>
      </c>
      <c r="H37" s="13">
        <f t="shared" si="0"/>
        <v>0</v>
      </c>
    </row>
    <row r="38" spans="1:8" ht="30" customHeight="1">
      <c r="A38" s="12">
        <f t="shared" si="3"/>
        <v>25</v>
      </c>
      <c r="B38" s="17" t="s">
        <v>32</v>
      </c>
      <c r="C38" s="14" t="s">
        <v>53</v>
      </c>
      <c r="D38" s="27">
        <v>50</v>
      </c>
      <c r="E38" s="15"/>
      <c r="F38" s="13">
        <f t="shared" si="1"/>
        <v>0</v>
      </c>
      <c r="G38" s="18">
        <f t="shared" si="2"/>
        <v>0</v>
      </c>
      <c r="H38" s="15">
        <f t="shared" si="0"/>
        <v>0</v>
      </c>
    </row>
    <row r="39" spans="1:8" ht="30" customHeight="1">
      <c r="A39" s="12">
        <f t="shared" si="3"/>
        <v>26</v>
      </c>
      <c r="B39" s="14" t="s">
        <v>33</v>
      </c>
      <c r="C39" s="14" t="s">
        <v>53</v>
      </c>
      <c r="D39" s="27">
        <v>70</v>
      </c>
      <c r="E39" s="15"/>
      <c r="F39" s="13">
        <f t="shared" si="1"/>
        <v>0</v>
      </c>
      <c r="G39" s="18">
        <f t="shared" si="2"/>
        <v>0</v>
      </c>
      <c r="H39" s="15">
        <f t="shared" si="0"/>
        <v>0</v>
      </c>
    </row>
    <row r="40" spans="1:8" ht="30" customHeight="1">
      <c r="A40" s="12">
        <f t="shared" si="3"/>
        <v>27</v>
      </c>
      <c r="B40" s="14" t="s">
        <v>25</v>
      </c>
      <c r="C40" s="14" t="s">
        <v>17</v>
      </c>
      <c r="D40" s="27">
        <v>60</v>
      </c>
      <c r="E40" s="15"/>
      <c r="F40" s="13">
        <f t="shared" si="1"/>
        <v>0</v>
      </c>
      <c r="G40" s="18">
        <f t="shared" si="2"/>
        <v>0</v>
      </c>
      <c r="H40" s="15">
        <f t="shared" si="0"/>
        <v>0</v>
      </c>
    </row>
    <row r="41" spans="1:8" ht="30" customHeight="1">
      <c r="A41" s="12">
        <f t="shared" si="3"/>
        <v>28</v>
      </c>
      <c r="B41" s="14" t="s">
        <v>24</v>
      </c>
      <c r="C41" s="14" t="s">
        <v>17</v>
      </c>
      <c r="D41" s="27">
        <v>10</v>
      </c>
      <c r="E41" s="15"/>
      <c r="F41" s="13">
        <f t="shared" si="1"/>
        <v>0</v>
      </c>
      <c r="G41" s="18">
        <f t="shared" si="2"/>
        <v>0</v>
      </c>
      <c r="H41" s="15">
        <f t="shared" si="0"/>
        <v>0</v>
      </c>
    </row>
    <row r="42" spans="1:8" ht="30" customHeight="1">
      <c r="A42" s="12">
        <f t="shared" si="3"/>
        <v>29</v>
      </c>
      <c r="B42" s="14" t="s">
        <v>27</v>
      </c>
      <c r="C42" s="14" t="s">
        <v>17</v>
      </c>
      <c r="D42" s="27">
        <v>30</v>
      </c>
      <c r="E42" s="15"/>
      <c r="F42" s="13">
        <f t="shared" si="1"/>
        <v>0</v>
      </c>
      <c r="G42" s="18">
        <f t="shared" si="2"/>
        <v>0</v>
      </c>
      <c r="H42" s="15">
        <f t="shared" si="0"/>
        <v>0</v>
      </c>
    </row>
    <row r="43" spans="1:8" ht="30" customHeight="1">
      <c r="A43" s="12">
        <f t="shared" si="3"/>
        <v>30</v>
      </c>
      <c r="B43" s="14" t="s">
        <v>26</v>
      </c>
      <c r="C43" s="14" t="s">
        <v>17</v>
      </c>
      <c r="D43" s="27">
        <v>10</v>
      </c>
      <c r="E43" s="15"/>
      <c r="F43" s="13">
        <f t="shared" si="1"/>
        <v>0</v>
      </c>
      <c r="G43" s="18">
        <f t="shared" si="2"/>
        <v>0</v>
      </c>
      <c r="H43" s="15">
        <f t="shared" si="0"/>
        <v>0</v>
      </c>
    </row>
    <row r="44" spans="1:8" ht="30" customHeight="1">
      <c r="A44" s="12">
        <f t="shared" si="3"/>
        <v>31</v>
      </c>
      <c r="B44" s="14" t="s">
        <v>60</v>
      </c>
      <c r="C44" s="14" t="s">
        <v>53</v>
      </c>
      <c r="D44" s="27">
        <v>30</v>
      </c>
      <c r="E44" s="15"/>
      <c r="F44" s="13">
        <f t="shared" si="1"/>
        <v>0</v>
      </c>
      <c r="G44" s="18">
        <f t="shared" si="2"/>
        <v>0</v>
      </c>
      <c r="H44" s="15">
        <f t="shared" si="0"/>
        <v>0</v>
      </c>
    </row>
    <row r="45" spans="1:8" ht="30" customHeight="1">
      <c r="A45" s="12">
        <f t="shared" si="3"/>
        <v>32</v>
      </c>
      <c r="B45" s="14" t="s">
        <v>48</v>
      </c>
      <c r="C45" s="14" t="s">
        <v>53</v>
      </c>
      <c r="D45" s="27">
        <v>20</v>
      </c>
      <c r="E45" s="15"/>
      <c r="F45" s="13">
        <f t="shared" si="1"/>
        <v>0</v>
      </c>
      <c r="G45" s="18">
        <f t="shared" si="2"/>
        <v>0</v>
      </c>
      <c r="H45" s="15">
        <f t="shared" ref="H45:H58" si="4">F45+G45</f>
        <v>0</v>
      </c>
    </row>
    <row r="46" spans="1:8" ht="30" customHeight="1">
      <c r="A46" s="12">
        <f t="shared" si="3"/>
        <v>33</v>
      </c>
      <c r="B46" s="14" t="s">
        <v>28</v>
      </c>
      <c r="C46" s="14" t="s">
        <v>53</v>
      </c>
      <c r="D46" s="27">
        <v>50</v>
      </c>
      <c r="E46" s="15"/>
      <c r="F46" s="13">
        <f t="shared" si="1"/>
        <v>0</v>
      </c>
      <c r="G46" s="18">
        <f t="shared" si="2"/>
        <v>0</v>
      </c>
      <c r="H46" s="15">
        <f t="shared" si="4"/>
        <v>0</v>
      </c>
    </row>
    <row r="47" spans="1:8" ht="30" customHeight="1">
      <c r="A47" s="12">
        <f t="shared" si="3"/>
        <v>34</v>
      </c>
      <c r="B47" s="14" t="s">
        <v>29</v>
      </c>
      <c r="C47" s="14" t="s">
        <v>53</v>
      </c>
      <c r="D47" s="27">
        <v>100</v>
      </c>
      <c r="E47" s="15"/>
      <c r="F47" s="13">
        <f t="shared" si="1"/>
        <v>0</v>
      </c>
      <c r="G47" s="18">
        <f t="shared" si="2"/>
        <v>0</v>
      </c>
      <c r="H47" s="15">
        <f t="shared" si="4"/>
        <v>0</v>
      </c>
    </row>
    <row r="48" spans="1:8" ht="30" customHeight="1">
      <c r="A48" s="12">
        <f t="shared" si="3"/>
        <v>35</v>
      </c>
      <c r="B48" s="14" t="s">
        <v>42</v>
      </c>
      <c r="C48" s="14" t="s">
        <v>53</v>
      </c>
      <c r="D48" s="27">
        <v>10</v>
      </c>
      <c r="E48" s="15"/>
      <c r="F48" s="13">
        <f t="shared" si="1"/>
        <v>0</v>
      </c>
      <c r="G48" s="18">
        <f t="shared" si="2"/>
        <v>0</v>
      </c>
      <c r="H48" s="15">
        <f t="shared" si="4"/>
        <v>0</v>
      </c>
    </row>
    <row r="49" spans="1:8" ht="30" customHeight="1">
      <c r="A49" s="12">
        <f t="shared" si="3"/>
        <v>36</v>
      </c>
      <c r="B49" s="14" t="s">
        <v>44</v>
      </c>
      <c r="C49" s="14" t="s">
        <v>53</v>
      </c>
      <c r="D49" s="27">
        <v>10</v>
      </c>
      <c r="E49" s="15"/>
      <c r="F49" s="13">
        <f t="shared" si="1"/>
        <v>0</v>
      </c>
      <c r="G49" s="18">
        <f t="shared" si="2"/>
        <v>0</v>
      </c>
      <c r="H49" s="15">
        <f t="shared" si="4"/>
        <v>0</v>
      </c>
    </row>
    <row r="50" spans="1:8" ht="30" customHeight="1">
      <c r="A50" s="12">
        <f t="shared" si="3"/>
        <v>37</v>
      </c>
      <c r="B50" s="14" t="s">
        <v>30</v>
      </c>
      <c r="C50" s="14" t="s">
        <v>53</v>
      </c>
      <c r="D50" s="27">
        <v>30</v>
      </c>
      <c r="E50" s="15"/>
      <c r="F50" s="13">
        <f t="shared" si="1"/>
        <v>0</v>
      </c>
      <c r="G50" s="18">
        <f t="shared" si="2"/>
        <v>0</v>
      </c>
      <c r="H50" s="15">
        <f t="shared" si="4"/>
        <v>0</v>
      </c>
    </row>
    <row r="51" spans="1:8" ht="30" customHeight="1">
      <c r="A51" s="12">
        <f t="shared" si="3"/>
        <v>38</v>
      </c>
      <c r="B51" s="14" t="s">
        <v>31</v>
      </c>
      <c r="C51" s="14" t="s">
        <v>53</v>
      </c>
      <c r="D51" s="27">
        <v>300</v>
      </c>
      <c r="E51" s="15"/>
      <c r="F51" s="13">
        <f t="shared" si="1"/>
        <v>0</v>
      </c>
      <c r="G51" s="18">
        <f t="shared" si="2"/>
        <v>0</v>
      </c>
      <c r="H51" s="15">
        <f t="shared" si="4"/>
        <v>0</v>
      </c>
    </row>
    <row r="52" spans="1:8" ht="30" customHeight="1">
      <c r="A52" s="12">
        <f t="shared" si="3"/>
        <v>39</v>
      </c>
      <c r="B52" s="14" t="s">
        <v>35</v>
      </c>
      <c r="C52" s="14" t="s">
        <v>17</v>
      </c>
      <c r="D52" s="27">
        <v>15</v>
      </c>
      <c r="E52" s="15"/>
      <c r="F52" s="13">
        <f t="shared" si="1"/>
        <v>0</v>
      </c>
      <c r="G52" s="18">
        <f t="shared" si="2"/>
        <v>0</v>
      </c>
      <c r="H52" s="15">
        <f t="shared" si="4"/>
        <v>0</v>
      </c>
    </row>
    <row r="53" spans="1:8" ht="30" customHeight="1">
      <c r="A53" s="12">
        <f t="shared" si="3"/>
        <v>40</v>
      </c>
      <c r="B53" s="14" t="s">
        <v>57</v>
      </c>
      <c r="C53" s="14" t="s">
        <v>17</v>
      </c>
      <c r="D53" s="27">
        <v>30</v>
      </c>
      <c r="E53" s="15"/>
      <c r="F53" s="13">
        <f t="shared" si="1"/>
        <v>0</v>
      </c>
      <c r="G53" s="18">
        <f t="shared" si="2"/>
        <v>0</v>
      </c>
      <c r="H53" s="15">
        <f t="shared" si="4"/>
        <v>0</v>
      </c>
    </row>
    <row r="54" spans="1:8" ht="30" customHeight="1">
      <c r="A54" s="12">
        <f t="shared" si="3"/>
        <v>41</v>
      </c>
      <c r="B54" s="14" t="s">
        <v>56</v>
      </c>
      <c r="C54" s="14" t="s">
        <v>17</v>
      </c>
      <c r="D54" s="27">
        <v>15</v>
      </c>
      <c r="E54" s="15"/>
      <c r="F54" s="13">
        <f t="shared" si="1"/>
        <v>0</v>
      </c>
      <c r="G54" s="18">
        <f t="shared" si="2"/>
        <v>0</v>
      </c>
      <c r="H54" s="15">
        <f t="shared" si="4"/>
        <v>0</v>
      </c>
    </row>
    <row r="55" spans="1:8" ht="30" customHeight="1">
      <c r="A55" s="12">
        <f t="shared" si="3"/>
        <v>42</v>
      </c>
      <c r="B55" s="14" t="s">
        <v>52</v>
      </c>
      <c r="C55" s="14" t="s">
        <v>53</v>
      </c>
      <c r="D55" s="27">
        <v>30</v>
      </c>
      <c r="E55" s="15"/>
      <c r="F55" s="13">
        <f t="shared" si="1"/>
        <v>0</v>
      </c>
      <c r="G55" s="18">
        <f t="shared" si="2"/>
        <v>0</v>
      </c>
      <c r="H55" s="15">
        <f t="shared" si="4"/>
        <v>0</v>
      </c>
    </row>
    <row r="56" spans="1:8" ht="30" customHeight="1">
      <c r="A56" s="12">
        <f t="shared" si="3"/>
        <v>43</v>
      </c>
      <c r="B56" s="14" t="s">
        <v>36</v>
      </c>
      <c r="C56" s="14" t="s">
        <v>53</v>
      </c>
      <c r="D56" s="27">
        <v>30</v>
      </c>
      <c r="E56" s="15"/>
      <c r="F56" s="13">
        <f t="shared" si="1"/>
        <v>0</v>
      </c>
      <c r="G56" s="18">
        <f t="shared" si="2"/>
        <v>0</v>
      </c>
      <c r="H56" s="15">
        <f t="shared" si="4"/>
        <v>0</v>
      </c>
    </row>
    <row r="57" spans="1:8" ht="30" customHeight="1">
      <c r="A57" s="12">
        <f t="shared" si="3"/>
        <v>44</v>
      </c>
      <c r="B57" s="17" t="s">
        <v>45</v>
      </c>
      <c r="C57" s="14" t="s">
        <v>17</v>
      </c>
      <c r="D57" s="27">
        <v>2</v>
      </c>
      <c r="E57" s="15"/>
      <c r="F57" s="13">
        <f t="shared" si="1"/>
        <v>0</v>
      </c>
      <c r="G57" s="18">
        <f t="shared" si="2"/>
        <v>0</v>
      </c>
      <c r="H57" s="15">
        <f t="shared" si="4"/>
        <v>0</v>
      </c>
    </row>
    <row r="58" spans="1:8" ht="30" customHeight="1" thickBot="1">
      <c r="A58" s="12">
        <f t="shared" si="3"/>
        <v>45</v>
      </c>
      <c r="B58" s="17" t="s">
        <v>46</v>
      </c>
      <c r="C58" s="14" t="s">
        <v>53</v>
      </c>
      <c r="D58" s="27">
        <v>5</v>
      </c>
      <c r="E58" s="15"/>
      <c r="F58" s="13">
        <f t="shared" si="1"/>
        <v>0</v>
      </c>
      <c r="G58" s="18">
        <f t="shared" si="2"/>
        <v>0</v>
      </c>
      <c r="H58" s="22">
        <f t="shared" si="4"/>
        <v>0</v>
      </c>
    </row>
    <row r="59" spans="1:8" ht="30" customHeight="1" thickBot="1">
      <c r="A59" s="32" t="s">
        <v>37</v>
      </c>
      <c r="B59" s="32"/>
      <c r="C59" s="32"/>
      <c r="D59" s="32"/>
      <c r="E59" s="10"/>
      <c r="F59" s="11">
        <f>SUM(F14:F58)</f>
        <v>0</v>
      </c>
      <c r="G59" s="21">
        <f>SUM(G14:G58)</f>
        <v>0</v>
      </c>
      <c r="H59" s="23">
        <f>SUM(H14:H58)</f>
        <v>0</v>
      </c>
    </row>
    <row r="61" spans="1:8" ht="54" customHeight="1">
      <c r="A61" s="33" t="s">
        <v>62</v>
      </c>
      <c r="B61" s="34"/>
      <c r="C61" s="34"/>
      <c r="D61" s="34"/>
      <c r="E61" s="34"/>
      <c r="F61" s="34"/>
      <c r="G61" s="34"/>
      <c r="H61" s="34"/>
    </row>
    <row r="64" spans="1:8" ht="16.8">
      <c r="A64" s="25"/>
      <c r="B64" s="25" t="s">
        <v>38</v>
      </c>
      <c r="C64" s="25"/>
      <c r="D64" s="25"/>
      <c r="E64" s="28" t="s">
        <v>39</v>
      </c>
      <c r="F64" s="28"/>
      <c r="G64" s="28"/>
    </row>
    <row r="65" spans="1:7" ht="16.8">
      <c r="A65" s="25"/>
      <c r="B65" s="25" t="s">
        <v>40</v>
      </c>
      <c r="C65" s="25"/>
      <c r="D65" s="25"/>
      <c r="E65" s="28" t="s">
        <v>41</v>
      </c>
      <c r="F65" s="28"/>
      <c r="G65" s="28"/>
    </row>
  </sheetData>
  <sortState ref="B14:H62">
    <sortCondition ref="B14:B62"/>
  </sortState>
  <mergeCells count="13">
    <mergeCell ref="E1:H1"/>
    <mergeCell ref="E2:H4"/>
    <mergeCell ref="A6:H6"/>
    <mergeCell ref="A7:H7"/>
    <mergeCell ref="A9:C9"/>
    <mergeCell ref="D9:H9"/>
    <mergeCell ref="E65:G65"/>
    <mergeCell ref="A10:C10"/>
    <mergeCell ref="D10:H10"/>
    <mergeCell ref="A13:H13"/>
    <mergeCell ref="A59:D59"/>
    <mergeCell ref="E64:G64"/>
    <mergeCell ref="A61:H61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Sekretariat 2</cp:lastModifiedBy>
  <cp:revision>1</cp:revision>
  <cp:lastPrinted>2023-03-02T10:01:23Z</cp:lastPrinted>
  <dcterms:created xsi:type="dcterms:W3CDTF">2017-12-07T13:49:17Z</dcterms:created>
  <dcterms:modified xsi:type="dcterms:W3CDTF">2023-06-01T10:42:54Z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