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 2\Desktop\ZAMÓWIENIA PUBLICZNE\2024\I kwartał 2024\spożywcze\"/>
    </mc:Choice>
  </mc:AlternateContent>
  <bookViews>
    <workbookView xWindow="0" yWindow="0" windowWidth="23040" windowHeight="9384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A128" i="1" l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03" i="1"/>
  <c r="A104" i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84" i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16" i="1" l="1"/>
  <c r="A17" i="1" s="1"/>
  <c r="A18" i="1" l="1"/>
  <c r="A19" i="1" s="1"/>
  <c r="F61" i="1"/>
  <c r="A20" i="1" l="1"/>
  <c r="G61" i="1"/>
  <c r="H61" i="1" s="1"/>
  <c r="F105" i="1"/>
  <c r="G105" i="1" s="1"/>
  <c r="F106" i="1"/>
  <c r="F67" i="1"/>
  <c r="G67" i="1" s="1"/>
  <c r="F24" i="1"/>
  <c r="A21" i="1" l="1"/>
  <c r="H105" i="1"/>
  <c r="H67" i="1"/>
  <c r="G24" i="1"/>
  <c r="H24" i="1" s="1"/>
  <c r="F75" i="1"/>
  <c r="A22" i="1" l="1"/>
  <c r="A23" i="1" s="1"/>
  <c r="A24" i="1" s="1"/>
  <c r="A25" i="1" s="1"/>
  <c r="F86" i="1"/>
  <c r="A26" i="1" l="1"/>
  <c r="A27" i="1" s="1"/>
  <c r="G86" i="1"/>
  <c r="H86" i="1" s="1"/>
  <c r="F85" i="1"/>
  <c r="G85" i="1" s="1"/>
  <c r="A28" i="1" l="1"/>
  <c r="A29" i="1" s="1"/>
  <c r="A30" i="1" s="1"/>
  <c r="A31" i="1" s="1"/>
  <c r="A32" i="1" s="1"/>
  <c r="A33" i="1" s="1"/>
  <c r="F94" i="1"/>
  <c r="F95" i="1"/>
  <c r="F96" i="1"/>
  <c r="F97" i="1"/>
  <c r="F98" i="1"/>
  <c r="F99" i="1"/>
  <c r="F92" i="1"/>
  <c r="F93" i="1"/>
  <c r="F91" i="1"/>
  <c r="F90" i="1"/>
  <c r="A34" i="1" l="1"/>
  <c r="A35" i="1" s="1"/>
  <c r="A36" i="1" s="1"/>
  <c r="A37" i="1" s="1"/>
  <c r="F150" i="1" l="1"/>
  <c r="G150" i="1" s="1"/>
  <c r="F149" i="1"/>
  <c r="G149" i="1" s="1"/>
  <c r="F148" i="1"/>
  <c r="F147" i="1"/>
  <c r="F146" i="1"/>
  <c r="G146" i="1" s="1"/>
  <c r="F145" i="1"/>
  <c r="G145" i="1" s="1"/>
  <c r="F144" i="1"/>
  <c r="F143" i="1"/>
  <c r="G143" i="1" s="1"/>
  <c r="F142" i="1"/>
  <c r="G142" i="1" s="1"/>
  <c r="F141" i="1"/>
  <c r="G141" i="1" s="1"/>
  <c r="F140" i="1"/>
  <c r="G140" i="1" s="1"/>
  <c r="F138" i="1"/>
  <c r="G138" i="1" s="1"/>
  <c r="F137" i="1"/>
  <c r="G137" i="1" s="1"/>
  <c r="F139" i="1"/>
  <c r="F136" i="1"/>
  <c r="G136" i="1" s="1"/>
  <c r="F135" i="1"/>
  <c r="G135" i="1" s="1"/>
  <c r="F134" i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F126" i="1"/>
  <c r="G126" i="1" s="1"/>
  <c r="F125" i="1"/>
  <c r="G125" i="1" s="1"/>
  <c r="F124" i="1"/>
  <c r="G124" i="1" s="1"/>
  <c r="F122" i="1"/>
  <c r="F121" i="1"/>
  <c r="G121" i="1" s="1"/>
  <c r="F120" i="1"/>
  <c r="G120" i="1" s="1"/>
  <c r="F119" i="1"/>
  <c r="G119" i="1" s="1"/>
  <c r="F118" i="1"/>
  <c r="G118" i="1" s="1"/>
  <c r="F102" i="1"/>
  <c r="G102" i="1" s="1"/>
  <c r="F101" i="1"/>
  <c r="G101" i="1" s="1"/>
  <c r="F117" i="1"/>
  <c r="G117" i="1" s="1"/>
  <c r="F116" i="1"/>
  <c r="F115" i="1"/>
  <c r="G115" i="1" s="1"/>
  <c r="F114" i="1"/>
  <c r="G114" i="1" s="1"/>
  <c r="F113" i="1"/>
  <c r="G113" i="1" s="1"/>
  <c r="F112" i="1"/>
  <c r="F111" i="1"/>
  <c r="G111" i="1" s="1"/>
  <c r="F110" i="1"/>
  <c r="G110" i="1" s="1"/>
  <c r="F109" i="1"/>
  <c r="G109" i="1" s="1"/>
  <c r="F108" i="1"/>
  <c r="F107" i="1"/>
  <c r="G107" i="1" s="1"/>
  <c r="G106" i="1"/>
  <c r="H106" i="1" s="1"/>
  <c r="F104" i="1"/>
  <c r="G104" i="1" s="1"/>
  <c r="F103" i="1"/>
  <c r="G103" i="1" s="1"/>
  <c r="G99" i="1"/>
  <c r="G98" i="1"/>
  <c r="G97" i="1"/>
  <c r="G96" i="1"/>
  <c r="G95" i="1"/>
  <c r="G93" i="1"/>
  <c r="G92" i="1"/>
  <c r="G91" i="1"/>
  <c r="F89" i="1"/>
  <c r="G89" i="1" s="1"/>
  <c r="F88" i="1"/>
  <c r="G88" i="1" s="1"/>
  <c r="F87" i="1"/>
  <c r="G87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6" i="1"/>
  <c r="F74" i="1"/>
  <c r="F73" i="1"/>
  <c r="F72" i="1"/>
  <c r="F71" i="1"/>
  <c r="F70" i="1"/>
  <c r="F69" i="1"/>
  <c r="G69" i="1" s="1"/>
  <c r="F68" i="1"/>
  <c r="F66" i="1"/>
  <c r="F65" i="1"/>
  <c r="F64" i="1"/>
  <c r="F63" i="1"/>
  <c r="F62" i="1"/>
  <c r="G62" i="1" s="1"/>
  <c r="H62" i="1" s="1"/>
  <c r="F60" i="1"/>
  <c r="F59" i="1"/>
  <c r="G59" i="1" s="1"/>
  <c r="H59" i="1" s="1"/>
  <c r="F58" i="1"/>
  <c r="G58" i="1" s="1"/>
  <c r="F57" i="1"/>
  <c r="F56" i="1"/>
  <c r="F55" i="1"/>
  <c r="F54" i="1"/>
  <c r="F53" i="1"/>
  <c r="F52" i="1"/>
  <c r="F51" i="1"/>
  <c r="F50" i="1"/>
  <c r="F49" i="1"/>
  <c r="F48" i="1"/>
  <c r="F47" i="1"/>
  <c r="F46" i="1"/>
  <c r="G46" i="1" s="1"/>
  <c r="F45" i="1"/>
  <c r="F43" i="1"/>
  <c r="G43" i="1" s="1"/>
  <c r="H43" i="1" s="1"/>
  <c r="F42" i="1"/>
  <c r="F41" i="1"/>
  <c r="G41" i="1" s="1"/>
  <c r="H41" i="1" s="1"/>
  <c r="F40" i="1"/>
  <c r="G40" i="1" s="1"/>
  <c r="H40" i="1" s="1"/>
  <c r="F39" i="1"/>
  <c r="G39" i="1" s="1"/>
  <c r="H39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A39" i="1"/>
  <c r="F15" i="1"/>
  <c r="G15" i="1" s="1"/>
  <c r="G76" i="1" l="1"/>
  <c r="H76" i="1" s="1"/>
  <c r="G53" i="1"/>
  <c r="H53" i="1" s="1"/>
  <c r="G57" i="1"/>
  <c r="H57" i="1" s="1"/>
  <c r="G60" i="1"/>
  <c r="H60" i="1" s="1"/>
  <c r="G63" i="1"/>
  <c r="H63" i="1" s="1"/>
  <c r="G71" i="1"/>
  <c r="H71" i="1" s="1"/>
  <c r="G48" i="1"/>
  <c r="H48" i="1" s="1"/>
  <c r="G50" i="1"/>
  <c r="H50" i="1" s="1"/>
  <c r="G54" i="1"/>
  <c r="H54" i="1" s="1"/>
  <c r="G64" i="1"/>
  <c r="H64" i="1" s="1"/>
  <c r="G66" i="1"/>
  <c r="H66" i="1" s="1"/>
  <c r="G72" i="1"/>
  <c r="H72" i="1" s="1"/>
  <c r="G74" i="1"/>
  <c r="H74" i="1" s="1"/>
  <c r="A40" i="1"/>
  <c r="G47" i="1"/>
  <c r="H47" i="1" s="1"/>
  <c r="G55" i="1"/>
  <c r="H55" i="1" s="1"/>
  <c r="G65" i="1"/>
  <c r="H65" i="1" s="1"/>
  <c r="G70" i="1"/>
  <c r="H70" i="1" s="1"/>
  <c r="G73" i="1"/>
  <c r="H73" i="1" s="1"/>
  <c r="G75" i="1"/>
  <c r="H75" i="1" s="1"/>
  <c r="G68" i="1"/>
  <c r="H68" i="1" s="1"/>
  <c r="G56" i="1"/>
  <c r="H56" i="1" s="1"/>
  <c r="G52" i="1"/>
  <c r="H52" i="1" s="1"/>
  <c r="G51" i="1"/>
  <c r="H51" i="1" s="1"/>
  <c r="G49" i="1"/>
  <c r="H49" i="1" s="1"/>
  <c r="G45" i="1"/>
  <c r="H45" i="1" s="1"/>
  <c r="H92" i="1"/>
  <c r="H125" i="1"/>
  <c r="H149" i="1"/>
  <c r="H138" i="1"/>
  <c r="H110" i="1"/>
  <c r="G42" i="1"/>
  <c r="H42" i="1" s="1"/>
  <c r="H58" i="1"/>
  <c r="H69" i="1"/>
  <c r="H81" i="1"/>
  <c r="H95" i="1"/>
  <c r="H114" i="1"/>
  <c r="H128" i="1"/>
  <c r="H141" i="1"/>
  <c r="H46" i="1"/>
  <c r="H84" i="1"/>
  <c r="H99" i="1"/>
  <c r="H101" i="1"/>
  <c r="H132" i="1"/>
  <c r="H89" i="1"/>
  <c r="H120" i="1"/>
  <c r="H21" i="1"/>
  <c r="H30" i="1"/>
  <c r="H28" i="1"/>
  <c r="H36" i="1"/>
  <c r="H83" i="1"/>
  <c r="G90" i="1"/>
  <c r="H90" i="1" s="1"/>
  <c r="H97" i="1"/>
  <c r="G108" i="1"/>
  <c r="H108" i="1" s="1"/>
  <c r="G116" i="1"/>
  <c r="H116" i="1" s="1"/>
  <c r="G122" i="1"/>
  <c r="H122" i="1" s="1"/>
  <c r="H130" i="1"/>
  <c r="G139" i="1"/>
  <c r="H139" i="1" s="1"/>
  <c r="G147" i="1"/>
  <c r="H147" i="1" s="1"/>
  <c r="G16" i="1"/>
  <c r="H16" i="1" s="1"/>
  <c r="H18" i="1"/>
  <c r="H26" i="1"/>
  <c r="H34" i="1"/>
  <c r="F151" i="1"/>
  <c r="H23" i="1"/>
  <c r="H32" i="1"/>
  <c r="H79" i="1"/>
  <c r="H87" i="1"/>
  <c r="G94" i="1"/>
  <c r="H94" i="1" s="1"/>
  <c r="H103" i="1"/>
  <c r="G112" i="1"/>
  <c r="H112" i="1" s="1"/>
  <c r="H118" i="1"/>
  <c r="G127" i="1"/>
  <c r="H127" i="1" s="1"/>
  <c r="G134" i="1"/>
  <c r="H134" i="1" s="1"/>
  <c r="G144" i="1"/>
  <c r="H144" i="1" s="1"/>
  <c r="G148" i="1"/>
  <c r="H148" i="1" s="1"/>
  <c r="H17" i="1"/>
  <c r="H19" i="1"/>
  <c r="H20" i="1"/>
  <c r="H22" i="1"/>
  <c r="H25" i="1"/>
  <c r="H27" i="1"/>
  <c r="H29" i="1"/>
  <c r="H31" i="1"/>
  <c r="H33" i="1"/>
  <c r="H35" i="1"/>
  <c r="H37" i="1"/>
  <c r="H80" i="1"/>
  <c r="H88" i="1"/>
  <c r="H91" i="1"/>
  <c r="H98" i="1"/>
  <c r="H104" i="1"/>
  <c r="H109" i="1"/>
  <c r="H113" i="1"/>
  <c r="H117" i="1"/>
  <c r="H119" i="1"/>
  <c r="H124" i="1"/>
  <c r="H131" i="1"/>
  <c r="H135" i="1"/>
  <c r="H137" i="1"/>
  <c r="H140" i="1"/>
  <c r="H145" i="1"/>
  <c r="H78" i="1"/>
  <c r="H82" i="1"/>
  <c r="H85" i="1"/>
  <c r="H93" i="1"/>
  <c r="H96" i="1"/>
  <c r="H107" i="1"/>
  <c r="H111" i="1"/>
  <c r="H115" i="1"/>
  <c r="H102" i="1"/>
  <c r="H121" i="1"/>
  <c r="H126" i="1"/>
  <c r="H129" i="1"/>
  <c r="H133" i="1"/>
  <c r="H136" i="1"/>
  <c r="H142" i="1"/>
  <c r="H143" i="1"/>
  <c r="H146" i="1"/>
  <c r="H150" i="1"/>
  <c r="A41" i="1" l="1"/>
  <c r="A42" i="1" s="1"/>
  <c r="A43" i="1" s="1"/>
  <c r="A45" i="1" s="1"/>
  <c r="A46" i="1" s="1"/>
  <c r="A47" i="1" s="1"/>
  <c r="G151" i="1"/>
  <c r="H15" i="1"/>
  <c r="H151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l="1"/>
  <c r="A59" i="1" s="1"/>
  <c r="A60" i="1" l="1"/>
  <c r="A61" i="1" s="1"/>
  <c r="A62" i="1" s="1"/>
  <c r="A63" i="1" s="1"/>
  <c r="A64" i="1" s="1"/>
  <c r="A65" i="1" s="1"/>
  <c r="A78" i="1" s="1"/>
  <c r="A79" i="1" s="1"/>
  <c r="A80" i="1" s="1"/>
  <c r="A81" i="1" s="1"/>
  <c r="A82" i="1" s="1"/>
  <c r="A83" i="1" s="1"/>
  <c r="A99" i="1" s="1"/>
  <c r="A101" i="1" s="1"/>
  <c r="A102" i="1" s="1"/>
  <c r="A124" i="1" s="1"/>
  <c r="A125" i="1" s="1"/>
  <c r="A126" i="1" s="1"/>
  <c r="A127" i="1" s="1"/>
</calcChain>
</file>

<file path=xl/sharedStrings.xml><?xml version="1.0" encoding="utf-8"?>
<sst xmlns="http://schemas.openxmlformats.org/spreadsheetml/2006/main" count="283" uniqueCount="156">
  <si>
    <t>Zamawiający:</t>
  </si>
  <si>
    <t>FORMULARZ OFERTOWY</t>
  </si>
  <si>
    <t>Pełna nazwa oferenta, numer NIP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</si>
  <si>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</si>
  <si>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</si>
  <si>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</si>
  <si>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</si>
  <si>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</si>
  <si>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</si>
  <si>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</si>
  <si>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</si>
  <si>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ARTYKUŁY SPOŻYWCZE RÓŻNE</t>
  </si>
  <si>
    <t>chrupki kukurydziane bez glutenu  60 g</t>
  </si>
  <si>
    <t>kg</t>
  </si>
  <si>
    <t xml:space="preserve">cukier puder  </t>
  </si>
  <si>
    <t>szt.</t>
  </si>
  <si>
    <t>kasza jęczmienna pęczak</t>
  </si>
  <si>
    <t>kasza kukurydziana błyskawiczna</t>
  </si>
  <si>
    <t>op.</t>
  </si>
  <si>
    <t>barszcz czerwony koncentrat KRAKUS 300 ml</t>
  </si>
  <si>
    <t>kukurydza konserwowa PUDLISZKI  400 g</t>
  </si>
  <si>
    <t>majonez KIELECKI</t>
  </si>
  <si>
    <t>l</t>
  </si>
  <si>
    <t>powidła śliwkowe typu ŁOWICZ</t>
  </si>
  <si>
    <t>sałatka szwedzka 900 ml</t>
  </si>
  <si>
    <t>sałatka z czerwonej kapusty 900 ml</t>
  </si>
  <si>
    <t>tuńczyk w oleju kawałki 170 g</t>
  </si>
  <si>
    <t>cynamon mielony PRYMAT 15 g</t>
  </si>
  <si>
    <t>drożdże suszone typu DR OETKER 7 g</t>
  </si>
  <si>
    <t>pestki dyni 100 g</t>
  </si>
  <si>
    <t>śmietana ŚNIEŻKA</t>
  </si>
  <si>
    <t>wafle tortowe</t>
  </si>
  <si>
    <t>ciastka DELICJE SZAMPAŃSKIE mix smaków</t>
  </si>
  <si>
    <t>popcorn do mikrofalówki</t>
  </si>
  <si>
    <t>fix do spaghetti KNORR mix smaków</t>
  </si>
  <si>
    <t>RAZEM</t>
  </si>
  <si>
    <t>Niniejszym oświadczam, że nie podlegam wykluczeniu z niniejszego postępowania w zakresie podstaw określonych w art. 7 ust. 1 pkt. 1-3 ustawy o szczególnych rozwiązaniach w zakresie przeciwdziałania wspieraniu agresji na Ukrainę oraz służących ochronie bezpieczeństwa narodowego.</t>
  </si>
  <si>
    <t>……………………………………………</t>
  </si>
  <si>
    <t>Miejsce, data</t>
  </si>
  <si>
    <t>Podpis i pieczęć oferenta</t>
  </si>
  <si>
    <t xml:space="preserve">lizaki CHUPA CHUPS </t>
  </si>
  <si>
    <t>ciecierzyca konserwowa ROLNIK lub DAWTONA</t>
  </si>
  <si>
    <t>…………………………………….…………………..</t>
  </si>
  <si>
    <t>ocet spirytusowy 15% 500 ml</t>
  </si>
  <si>
    <t>Adres oferenta, 
numer telefonu, adres e-mail</t>
  </si>
  <si>
    <t xml:space="preserve">kasza jęczmienna średnia  </t>
  </si>
  <si>
    <t xml:space="preserve">płatki jęczmienne błyskawiczne  </t>
  </si>
  <si>
    <t xml:space="preserve">płatki ryżowe błyskawiczne  </t>
  </si>
  <si>
    <t xml:space="preserve">płatki owsiane błyskawiczne  </t>
  </si>
  <si>
    <t>płatki śniadaniowe NESTLE, LUBELLA mix smaków</t>
  </si>
  <si>
    <t>ananas konserwowy ROLNIK</t>
  </si>
  <si>
    <t>brzoskwinie konserwowe ROLNIK</t>
  </si>
  <si>
    <t>pasztet w puszce DROP</t>
  </si>
  <si>
    <t>czekolada ALPEN GOLD 100 g mix smaków</t>
  </si>
  <si>
    <t>soczki owocowe 200 ml z rurką mix smaków</t>
  </si>
  <si>
    <t>gulasz angielski SOKOŁÓW</t>
  </si>
  <si>
    <t>ciastka herbatniki  PETIT BEURRE ok. 50 g</t>
  </si>
  <si>
    <t>bazylia PRYMAT 10 g</t>
  </si>
  <si>
    <t>Centrum Placówek Opiekuńczo-Wychowawczych "Parkowa"
ul Parkowa 12, 30-538 Kraków</t>
  </si>
  <si>
    <t>płatki kukurydziane NESTLE CORN FLEKES</t>
  </si>
  <si>
    <t>herbata expresowa SAGA min. 90 szt.</t>
  </si>
  <si>
    <t>ogórki konserwowe  w słoiku ok. 900 ml</t>
  </si>
  <si>
    <t>żelki owocowe 80 -100 g</t>
  </si>
  <si>
    <t>cukier kryształ 1 kg</t>
  </si>
  <si>
    <t>fasola MAŁY JAŚ 500 g</t>
  </si>
  <si>
    <t>makaron LUBELLA różny</t>
  </si>
  <si>
    <t>makaron NITKI ROSOŁOWE 250 g</t>
  </si>
  <si>
    <t>makaron ZACIERKA BABUNI 250 g</t>
  </si>
  <si>
    <t>mąka pszenna typ 450 1 kg</t>
  </si>
  <si>
    <t>mąka ziemniaczana 500 g</t>
  </si>
  <si>
    <t>herbata czarna granulowana INDYJSKA 100 g</t>
  </si>
  <si>
    <t>herbata owocowa expresowa VITA  20 szt.</t>
  </si>
  <si>
    <t>kakao DEKOMORRENO 150 g</t>
  </si>
  <si>
    <t>kakao PUCHATEK 300 g</t>
  </si>
  <si>
    <t>dżemy niskosłodzone ŁOWICZ mix smaków</t>
  </si>
  <si>
    <t>fasola czerwona, biała PUDLISZKI</t>
  </si>
  <si>
    <t>groszek konserwowy PUDLISZKI 400 g</t>
  </si>
  <si>
    <t>ketchup pikantny, łagodny PUDLISZKI 480 g</t>
  </si>
  <si>
    <t>koncentrat pomidorowy PUDLISZKI 200 g</t>
  </si>
  <si>
    <t>konserwa wieprzowa, drobiowa 110 g</t>
  </si>
  <si>
    <t>ogórki kiszone w słoiku ok. 900 ml</t>
  </si>
  <si>
    <t xml:space="preserve">olej rzepakowy KUJAWSKI  </t>
  </si>
  <si>
    <t>pasztet w puszce PROFI</t>
  </si>
  <si>
    <t>pomidory w puszce PUDLISZKI 400 g</t>
  </si>
  <si>
    <t xml:space="preserve">przecier owocowy BOBOVITA GERBER mix smaków  </t>
  </si>
  <si>
    <t>sardynki w oleju, pomidorach ATLANT 240 g</t>
  </si>
  <si>
    <t>seler konserwowy ROLNIK</t>
  </si>
  <si>
    <t>sosy ŁOWICZ 500 g mix smaków</t>
  </si>
  <si>
    <t>cukier wanilinowy 30 g</t>
  </si>
  <si>
    <t>galaretka owocowa WINIARY mix smaków</t>
  </si>
  <si>
    <t>kisiel owocowy WINIARY mix smaków</t>
  </si>
  <si>
    <t>masa krówkowa o smaku kakaowym</t>
  </si>
  <si>
    <t>kwasek cytrynowy 50 g</t>
  </si>
  <si>
    <t>masa krówkowa</t>
  </si>
  <si>
    <t>morele suszone 100 g</t>
  </si>
  <si>
    <t>orzechy włoskie 200 g</t>
  </si>
  <si>
    <t>proszek do pieczenia 30 g</t>
  </si>
  <si>
    <t>przyprawa do piernika PRYMAT 20 g</t>
  </si>
  <si>
    <t>rodzynki 100 g</t>
  </si>
  <si>
    <t>słonecznik łuskany 100 g</t>
  </si>
  <si>
    <t>śliwki suszone 100 g</t>
  </si>
  <si>
    <t>wiórki kokosowe 100 g</t>
  </si>
  <si>
    <t>żurawina suszona 100 g</t>
  </si>
  <si>
    <t>ciastka markizy HIT 220 g mix smaków</t>
  </si>
  <si>
    <t>cukierki draże typu SKAWA 70 g</t>
  </si>
  <si>
    <t>cukierki LANDRYNKI mix smaków</t>
  </si>
  <si>
    <t>czekolada MILKA 90 g mix smaków</t>
  </si>
  <si>
    <t>guma MAMBA 23 g</t>
  </si>
  <si>
    <t>wafelki GÓRALKI ok. 45 g mix smaków</t>
  </si>
  <si>
    <t>wafelki PRINCE POLO ok. 35 g mix smaków</t>
  </si>
  <si>
    <t>wafelki PRINCESSA ok. 35 g mix smaków</t>
  </si>
  <si>
    <t>kminek PRYMAT 20 g</t>
  </si>
  <si>
    <t>kurkuma PRYMAT 20 g</t>
  </si>
  <si>
    <t>papryka słodka, ostra PRYMAT  20 g</t>
  </si>
  <si>
    <t>przyprawa kebab-gyros PRYMAT 20 g</t>
  </si>
  <si>
    <t>przyprawa do wieprzowiny PRYMAT 20 g</t>
  </si>
  <si>
    <t>przyprawa do kurczaka ZŁOCISTA PRYMAT 30 g</t>
  </si>
  <si>
    <t>pieprz naturalny czarny mielony PRYMAT 20 g</t>
  </si>
  <si>
    <t>papryka wędzona PRYMAT 20 g</t>
  </si>
  <si>
    <t>sok BOBO FRUT mix smaków</t>
  </si>
  <si>
    <t>sól kuchenna jodowana 1 kg</t>
  </si>
  <si>
    <t>tymianek PRYMAT 10 g</t>
  </si>
  <si>
    <t>woda niegazowana ŻYWIEC 1,5 l</t>
  </si>
  <si>
    <t>woda mineralna CISOWIANKA 0,5 l mix</t>
  </si>
  <si>
    <t>woda mineralna CISOWIANKA 1,5 l mix</t>
  </si>
  <si>
    <t>zioła prowansalskie PRYMAT 10 g</t>
  </si>
  <si>
    <t>groch łuskany 500 g</t>
  </si>
  <si>
    <t>kasza manna błyskawiczna  500 g</t>
  </si>
  <si>
    <t>kaszki owocowe bezmleczne BOBOVITA NESTLE mix smaków</t>
  </si>
  <si>
    <t>kaszki owocowe mleczne BOBOVITA NESTLE
mix smaków</t>
  </si>
  <si>
    <t>kleik ryżowy, kukurydziany BOBOVITA NESTLE
160 g</t>
  </si>
  <si>
    <t>ryż biały łuskany gruboziarnisty I klasa</t>
  </si>
  <si>
    <t>chrzan tarty POLONAISE 180 g</t>
  </si>
  <si>
    <t>kapusta pasteryzowana z marchewką ok. 1 l</t>
  </si>
  <si>
    <t>miód naturalny wielokwiatowy BARTNIK 400 g</t>
  </si>
  <si>
    <t>mus owocowy tubka OWOLOVO 200 g</t>
  </si>
  <si>
    <t>budyń WINIARY mix smaków</t>
  </si>
  <si>
    <t>soda oczyszczona 50 g</t>
  </si>
  <si>
    <t>cukierki bez czekolady 1 kg mix smaków</t>
  </si>
  <si>
    <t>cukierki czekoladowe 1 kg mix smaków</t>
  </si>
  <si>
    <t>cukierki MIESZANKA KRAKOWSKA 1kg</t>
  </si>
  <si>
    <t>ziele angielskie PRYMAT 15 g</t>
  </si>
  <si>
    <t>przyprawa curry PRYMAT 20 g</t>
  </si>
  <si>
    <t>oregano PRYMAT 8 g</t>
  </si>
  <si>
    <t>majeranek PRYMAT 8 g</t>
  </si>
  <si>
    <t>lubczyk suszony PRYMAT 10 g</t>
  </si>
  <si>
    <t>liść laurowy PRYMAT 6 g</t>
  </si>
  <si>
    <t>czosnek granulowany PRYMAT 20 g</t>
  </si>
  <si>
    <t>sok owocowy 100% 1 l mix smaków</t>
  </si>
  <si>
    <t>cukierki KRÓWKA MLECZNA  1 kg</t>
  </si>
  <si>
    <t>ciastka ŁAKOTKI mix smaków</t>
  </si>
  <si>
    <t>ciastka pierniki w lukrze ok.150 g</t>
  </si>
  <si>
    <t>ciastka pierniki w czekoladzie ok.150 g</t>
  </si>
  <si>
    <t>w odpowiedzi na zaproszenie do składania ofert  na dostawę artykułów spożywczych
                        w okresie od  02.01.2024 do 31.03.2024                                                                                               
dla Centrum Placówek Opiekuńczo-Wychowawczych "Parkowa" w Krakowie</t>
  </si>
  <si>
    <t xml:space="preserve">paluszki SKAWIŃSKIE </t>
  </si>
  <si>
    <t>syrop owocowy Herbapol 430 ml mix smaków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</si>
</sst>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[$-415]General"/>
    <numFmt numFmtId="165" formatCode="[$-415]0.00"/>
    <numFmt numFmtId="166" formatCode="[$-415]#,##0.00"/>
    <numFmt numFmtId="167" formatCode="&quot; &quot;#,##0.00&quot;      &quot;;&quot;-&quot;#,##0.00&quot;      &quot;;&quot; -&quot;#&quot;      &quot;;&quot; &quot;@&quot; &quot;"/>
    <numFmt numFmtId="168" formatCode="#,##0.00&quot; &quot;[$zł-415];[Red]&quot;-&quot;#,##0.00&quot; &quot;[$zł-415]"/>
    <numFmt numFmtId="169" formatCode="\ #,##0.00,&quot;     &quot;;\-#,##0.00,&quot;     &quot;;&quot; -&quot;#&quot;      &quot;;@\ "/>
  </numFmts>
  <fonts count="19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3"/>
      <color rgb="FF000000"/>
      <name val="Times New Roman"/>
      <family val="1"/>
      <charset val="238"/>
    </font>
    <font>
      <b/>
      <sz val="10"/>
      <color rgb="FF000000"/>
      <name val="Czcionka tekstu podstawowego1"/>
      <charset val="238"/>
    </font>
    <font>
      <b/>
      <sz val="13"/>
      <color rgb="FF000000"/>
      <name val="Czcionka tekstu podstawowego1"/>
      <charset val="238"/>
    </font>
    <font>
      <sz val="11"/>
      <color rgb="FFFF0000"/>
      <name val="Czcionka tekstu podstawowego"/>
      <charset val="238"/>
    </font>
    <font>
      <sz val="9"/>
      <color rgb="FF000000"/>
      <name val="Czcionka tekstu podstawowego"/>
      <charset val="238"/>
    </font>
    <font>
      <b/>
      <sz val="11"/>
      <color rgb="FF000000"/>
      <name val="Czcionka tekstu podstawowego1"/>
      <charset val="238"/>
    </font>
    <font>
      <sz val="11"/>
      <color rgb="FFFF0000"/>
      <name val="Arial"/>
      <family val="2"/>
      <charset val="238"/>
    </font>
    <font>
      <sz val="13"/>
      <name val="Czcionka tekstu podstawowego1"/>
      <charset val="238"/>
    </font>
    <font>
      <sz val="11"/>
      <name val="Arial"/>
      <family val="2"/>
      <charset val="238"/>
    </font>
    <font>
      <b/>
      <sz val="13"/>
      <name val="Czcionka tekstu podstawowego1"/>
      <charset val="238"/>
    </font>
    <font>
      <sz val="11"/>
      <color rgb="FF000000"/>
      <name val="Arial"/>
      <family val="2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8">
    <xf numFmtId="0" fontId="0" fillId="0" borderId="0"/>
    <xf numFmtId="167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  <xf numFmtId="43" fontId="14" fillId="0" borderId="0" applyFont="0" applyFill="0" applyBorder="0" applyAlignment="0" applyProtection="0"/>
  </cellStyleXfs>
  <cellXfs count="71">
    <xf numFmtId="0" fontId="0" fillId="0" borderId="0" xfId="0"/>
    <xf numFmtId="164" fontId="1" fillId="0" borderId="0" xfId="2" applyFont="1" applyFill="1" applyAlignment="1" applyProtection="1"/>
    <xf numFmtId="164" fontId="5" fillId="2" borderId="2" xfId="2" applyFont="1" applyFill="1" applyBorder="1" applyAlignment="1" applyProtection="1">
      <alignment horizontal="center" vertical="center" wrapText="1"/>
    </xf>
    <xf numFmtId="164" fontId="5" fillId="2" borderId="1" xfId="2" applyFont="1" applyFill="1" applyBorder="1" applyAlignment="1" applyProtection="1">
      <alignment horizontal="center" vertical="center" wrapText="1"/>
    </xf>
    <xf numFmtId="164" fontId="1" fillId="0" borderId="0" xfId="2" applyFont="1" applyFill="1" applyAlignment="1" applyProtection="1">
      <alignment vertical="center"/>
    </xf>
    <xf numFmtId="164" fontId="8" fillId="0" borderId="0" xfId="2" applyFont="1" applyFill="1" applyAlignment="1" applyProtection="1"/>
    <xf numFmtId="164" fontId="9" fillId="0" borderId="0" xfId="2" applyFont="1" applyFill="1" applyAlignment="1" applyProtection="1">
      <alignment vertical="center"/>
    </xf>
    <xf numFmtId="164" fontId="1" fillId="0" borderId="0" xfId="2" applyFont="1" applyFill="1" applyAlignment="1" applyProtection="1"/>
    <xf numFmtId="164" fontId="7" fillId="0" borderId="0" xfId="2" applyFont="1" applyFill="1" applyAlignment="1" applyProtection="1"/>
    <xf numFmtId="0" fontId="10" fillId="0" borderId="0" xfId="0" applyFont="1"/>
    <xf numFmtId="165" fontId="11" fillId="0" borderId="1" xfId="2" applyNumberFormat="1" applyFont="1" applyFill="1" applyBorder="1" applyAlignment="1" applyProtection="1"/>
    <xf numFmtId="164" fontId="11" fillId="0" borderId="1" xfId="2" applyFont="1" applyFill="1" applyBorder="1" applyAlignment="1" applyProtection="1"/>
    <xf numFmtId="164" fontId="11" fillId="0" borderId="1" xfId="2" applyFont="1" applyFill="1" applyBorder="1" applyAlignment="1" applyProtection="1">
      <alignment horizontal="center"/>
    </xf>
    <xf numFmtId="164" fontId="11" fillId="0" borderId="1" xfId="2" applyFont="1" applyFill="1" applyBorder="1" applyAlignment="1" applyProtection="1">
      <alignment horizontal="right"/>
    </xf>
    <xf numFmtId="164" fontId="11" fillId="0" borderId="1" xfId="2" applyFont="1" applyFill="1" applyBorder="1" applyAlignment="1" applyProtection="1">
      <alignment wrapText="1"/>
    </xf>
    <xf numFmtId="165" fontId="11" fillId="0" borderId="2" xfId="2" applyNumberFormat="1" applyFont="1" applyFill="1" applyBorder="1" applyAlignment="1" applyProtection="1"/>
    <xf numFmtId="164" fontId="1" fillId="0" borderId="0" xfId="2" applyFont="1" applyFill="1" applyAlignment="1" applyProtection="1"/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9" fontId="15" fillId="0" borderId="0" xfId="7" applyNumberFormat="1" applyFont="1" applyFill="1" applyBorder="1" applyAlignment="1" applyProtection="1">
      <alignment horizontal="center" vertical="center" wrapText="1"/>
    </xf>
    <xf numFmtId="1" fontId="15" fillId="0" borderId="0" xfId="0" applyNumberFormat="1" applyFont="1" applyAlignment="1">
      <alignment horizontal="center" wrapText="1"/>
    </xf>
    <xf numFmtId="3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 wrapText="1"/>
    </xf>
    <xf numFmtId="3" fontId="1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/>
    <xf numFmtId="0" fontId="1" fillId="0" borderId="0" xfId="2" applyNumberFormat="1" applyFont="1" applyFill="1" applyAlignment="1" applyProtection="1">
      <alignment vertical="center"/>
    </xf>
    <xf numFmtId="0" fontId="1" fillId="0" borderId="0" xfId="2" applyNumberFormat="1" applyFont="1" applyFill="1" applyAlignment="1" applyProtection="1"/>
    <xf numFmtId="0" fontId="7" fillId="0" borderId="0" xfId="2" applyNumberFormat="1" applyFont="1" applyFill="1" applyAlignment="1" applyProtection="1"/>
    <xf numFmtId="0" fontId="9" fillId="0" borderId="0" xfId="2" applyNumberFormat="1" applyFont="1" applyFill="1" applyAlignment="1" applyProtection="1">
      <alignment vertical="center"/>
    </xf>
    <xf numFmtId="0" fontId="1" fillId="0" borderId="0" xfId="2" applyNumberFormat="1" applyFont="1" applyFill="1" applyAlignment="1" applyProtection="1">
      <alignment horizontal="left" vertical="center"/>
    </xf>
    <xf numFmtId="0" fontId="1" fillId="0" borderId="0" xfId="2" applyNumberFormat="1" applyFont="1" applyFill="1" applyAlignment="1" applyProtection="1">
      <alignment horizontal="left"/>
    </xf>
    <xf numFmtId="0" fontId="7" fillId="0" borderId="0" xfId="2" applyNumberFormat="1" applyFont="1" applyFill="1" applyAlignment="1" applyProtection="1">
      <alignment horizontal="left"/>
    </xf>
    <xf numFmtId="0" fontId="9" fillId="0" borderId="0" xfId="2" applyNumberFormat="1" applyFont="1" applyFill="1" applyAlignment="1" applyProtection="1">
      <alignment horizontal="left" vertical="center"/>
    </xf>
    <xf numFmtId="9" fontId="1" fillId="0" borderId="0" xfId="2" applyNumberFormat="1" applyFont="1" applyFill="1" applyAlignment="1" applyProtection="1">
      <alignment horizontal="left"/>
    </xf>
    <xf numFmtId="164" fontId="1" fillId="0" borderId="0" xfId="2" applyFont="1" applyFill="1" applyAlignment="1" applyProtection="1"/>
    <xf numFmtId="164" fontId="1" fillId="0" borderId="0" xfId="2" applyFont="1" applyFill="1" applyAlignment="1" applyProtection="1"/>
    <xf numFmtId="164" fontId="11" fillId="0" borderId="7" xfId="2" applyFont="1" applyFill="1" applyBorder="1" applyAlignment="1" applyProtection="1">
      <alignment wrapText="1"/>
    </xf>
    <xf numFmtId="164" fontId="11" fillId="0" borderId="7" xfId="2" applyFont="1" applyFill="1" applyBorder="1" applyAlignment="1" applyProtection="1">
      <alignment horizontal="center"/>
    </xf>
    <xf numFmtId="164" fontId="11" fillId="0" borderId="7" xfId="2" applyFont="1" applyFill="1" applyBorder="1" applyAlignment="1" applyProtection="1">
      <alignment horizontal="right"/>
    </xf>
    <xf numFmtId="165" fontId="11" fillId="0" borderId="7" xfId="2" applyNumberFormat="1" applyFont="1" applyFill="1" applyBorder="1" applyAlignment="1" applyProtection="1"/>
    <xf numFmtId="165" fontId="11" fillId="0" borderId="8" xfId="2" applyNumberFormat="1" applyFont="1" applyFill="1" applyBorder="1" applyAlignment="1" applyProtection="1"/>
    <xf numFmtId="166" fontId="13" fillId="2" borderId="6" xfId="2" applyNumberFormat="1" applyFont="1" applyFill="1" applyBorder="1" applyAlignment="1" applyProtection="1">
      <alignment vertical="center"/>
    </xf>
    <xf numFmtId="9" fontId="1" fillId="0" borderId="0" xfId="2" applyNumberFormat="1" applyFont="1" applyFill="1" applyAlignment="1" applyProtection="1"/>
    <xf numFmtId="164" fontId="11" fillId="0" borderId="5" xfId="2" applyFont="1" applyFill="1" applyBorder="1" applyAlignment="1" applyProtection="1"/>
    <xf numFmtId="164" fontId="11" fillId="0" borderId="5" xfId="2" applyFont="1" applyFill="1" applyBorder="1" applyAlignment="1" applyProtection="1">
      <alignment wrapText="1"/>
    </xf>
    <xf numFmtId="164" fontId="11" fillId="0" borderId="5" xfId="2" applyFont="1" applyFill="1" applyBorder="1" applyAlignment="1" applyProtection="1">
      <alignment horizontal="center"/>
    </xf>
    <xf numFmtId="164" fontId="11" fillId="0" borderId="5" xfId="2" applyFont="1" applyFill="1" applyBorder="1" applyAlignment="1" applyProtection="1">
      <alignment horizontal="right"/>
    </xf>
    <xf numFmtId="165" fontId="11" fillId="0" borderId="5" xfId="2" applyNumberFormat="1" applyFont="1" applyFill="1" applyBorder="1" applyAlignment="1" applyProtection="1"/>
    <xf numFmtId="0" fontId="12" fillId="0" borderId="1" xfId="0" applyFont="1" applyFill="1" applyBorder="1"/>
    <xf numFmtId="164" fontId="13" fillId="2" borderId="9" xfId="2" applyFont="1" applyFill="1" applyBorder="1" applyAlignment="1" applyProtection="1">
      <alignment vertical="center"/>
    </xf>
    <xf numFmtId="164" fontId="13" fillId="2" borderId="10" xfId="2" applyFont="1" applyFill="1" applyBorder="1" applyAlignment="1" applyProtection="1">
      <alignment vertical="center"/>
    </xf>
    <xf numFmtId="164" fontId="13" fillId="2" borderId="11" xfId="2" applyFont="1" applyFill="1" applyBorder="1" applyAlignment="1" applyProtection="1">
      <alignment vertical="center"/>
    </xf>
    <xf numFmtId="164" fontId="4" fillId="0" borderId="0" xfId="2" applyFont="1" applyFill="1" applyAlignment="1" applyProtection="1">
      <alignment horizontal="justify" vertical="center"/>
    </xf>
    <xf numFmtId="164" fontId="1" fillId="0" borderId="0" xfId="2" applyFont="1" applyFill="1" applyAlignment="1" applyProtection="1"/>
    <xf numFmtId="164" fontId="8" fillId="0" borderId="0" xfId="2" applyFont="1" applyFill="1" applyAlignment="1" applyProtection="1"/>
    <xf numFmtId="164" fontId="6" fillId="0" borderId="8" xfId="2" applyFont="1" applyFill="1" applyBorder="1" applyAlignment="1" applyProtection="1">
      <alignment wrapText="1"/>
    </xf>
    <xf numFmtId="0" fontId="12" fillId="0" borderId="13" xfId="0" applyFont="1" applyFill="1" applyBorder="1"/>
    <xf numFmtId="0" fontId="12" fillId="0" borderId="12" xfId="0" applyFont="1" applyFill="1" applyBorder="1"/>
    <xf numFmtId="164" fontId="11" fillId="0" borderId="2" xfId="2" applyFont="1" applyFill="1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3" fontId="1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vertical="center" wrapText="1"/>
    </xf>
    <xf numFmtId="1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wrapText="1"/>
    </xf>
    <xf numFmtId="3" fontId="1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vertical="center" wrapText="1"/>
    </xf>
    <xf numFmtId="3" fontId="15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>
      <alignment horizontal="center" wrapText="1"/>
    </xf>
  </cellXfs>
  <cellStyles count="8">
    <cellStyle name="Dziesiętny" xfId="7" builtinId="3"/>
    <cellStyle name="Excel Built-in Comma" xfId="1"/>
    <cellStyle name="Excel Built-in Normal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6"/>
  <sheetViews>
    <sheetView tabSelected="1" zoomScale="112" zoomScaleNormal="112" workbookViewId="0">
      <selection activeCell="A8" sqref="A8:H8"/>
    </sheetView>
  </sheetViews>
  <sheetFormatPr defaultColWidth="7.19921875" defaultRowHeight="13.8"/>
  <cols>
    <col min="1" max="1" width="5" style="1" customWidth="1"/>
    <col min="2" max="2" width="53.09765625" style="1" customWidth="1"/>
    <col min="3" max="3" width="6.296875" style="1" customWidth="1"/>
    <col min="4" max="4" width="6.19921875" style="1" customWidth="1"/>
    <col min="5" max="5" width="11.796875" style="1" customWidth="1"/>
    <col min="6" max="7" width="11.5" style="1" customWidth="1"/>
    <col min="8" max="8" width="11.59765625" style="1" customWidth="1"/>
    <col min="9" max="9" width="6.8984375" style="31" customWidth="1"/>
    <col min="10" max="11" width="6.8984375" style="27" customWidth="1"/>
    <col min="12" max="12" width="11.69921875" style="1" customWidth="1"/>
    <col min="13" max="1024" width="6.8984375" style="1" customWidth="1"/>
    <col min="1025" max="1025" width="7.19921875" customWidth="1"/>
  </cols>
  <sheetData>
    <row r="1" spans="1:1024" s="17" customFormat="1" ht="16.8">
      <c r="I1" s="25"/>
      <c r="J1" s="25"/>
      <c r="K1" s="25"/>
    </row>
    <row r="2" spans="1:1024" s="17" customFormat="1" ht="16.8">
      <c r="A2" s="18"/>
      <c r="B2" s="19"/>
      <c r="C2" s="19"/>
      <c r="D2" s="20"/>
      <c r="E2" s="64" t="s">
        <v>0</v>
      </c>
      <c r="F2" s="65"/>
      <c r="G2" s="65"/>
      <c r="H2" s="65"/>
      <c r="I2" s="25"/>
      <c r="J2" s="25"/>
      <c r="K2" s="25"/>
    </row>
    <row r="3" spans="1:1024" s="17" customFormat="1" ht="16.8">
      <c r="A3" s="18"/>
      <c r="B3" s="19"/>
      <c r="C3" s="19"/>
      <c r="D3" s="20"/>
      <c r="E3" s="64" t="s">
        <v>58</v>
      </c>
      <c r="F3" s="65"/>
      <c r="G3" s="65"/>
      <c r="H3" s="65"/>
      <c r="I3" s="25"/>
      <c r="J3" s="25"/>
      <c r="K3" s="25"/>
    </row>
    <row r="4" spans="1:1024" s="17" customFormat="1" ht="16.8">
      <c r="A4" s="18"/>
      <c r="B4" s="19"/>
      <c r="C4" s="19"/>
      <c r="D4" s="20"/>
      <c r="E4" s="65"/>
      <c r="F4" s="65"/>
      <c r="G4" s="65"/>
      <c r="H4" s="65"/>
      <c r="I4" s="25"/>
      <c r="J4" s="25"/>
      <c r="K4" s="25"/>
    </row>
    <row r="5" spans="1:1024" s="17" customFormat="1" ht="16.8">
      <c r="A5" s="18"/>
      <c r="B5" s="19"/>
      <c r="C5" s="19"/>
      <c r="D5" s="20"/>
      <c r="E5" s="65"/>
      <c r="F5" s="65"/>
      <c r="G5" s="65"/>
      <c r="H5" s="65"/>
      <c r="I5" s="25"/>
      <c r="J5" s="25"/>
      <c r="K5" s="25"/>
    </row>
    <row r="6" spans="1:1024" s="17" customFormat="1" ht="16.8">
      <c r="A6" s="18"/>
      <c r="B6" s="19"/>
      <c r="C6" s="19"/>
      <c r="D6" s="20"/>
      <c r="E6" s="21"/>
      <c r="F6" s="19"/>
      <c r="G6" s="19"/>
      <c r="H6" s="19"/>
      <c r="I6" s="25"/>
      <c r="J6" s="25"/>
      <c r="K6" s="25"/>
    </row>
    <row r="7" spans="1:1024" s="17" customFormat="1" ht="16.8">
      <c r="A7" s="66" t="s">
        <v>1</v>
      </c>
      <c r="B7" s="66"/>
      <c r="C7" s="66"/>
      <c r="D7" s="66"/>
      <c r="E7" s="66"/>
      <c r="F7" s="67"/>
      <c r="G7" s="67"/>
      <c r="H7" s="67"/>
      <c r="I7" s="25"/>
      <c r="J7" s="25"/>
      <c r="K7" s="25"/>
    </row>
    <row r="8" spans="1:1024" s="17" customFormat="1" ht="48.6" customHeight="1">
      <c r="A8" s="69" t="s">
        <v>153</v>
      </c>
      <c r="B8" s="70"/>
      <c r="C8" s="70"/>
      <c r="D8" s="70"/>
      <c r="E8" s="70"/>
      <c r="F8" s="70"/>
      <c r="G8" s="70"/>
      <c r="H8" s="70"/>
      <c r="I8" s="25"/>
      <c r="J8" s="25"/>
      <c r="K8" s="25"/>
    </row>
    <row r="9" spans="1:1024" s="17" customFormat="1" ht="18" customHeight="1">
      <c r="A9" s="22"/>
      <c r="B9" s="23"/>
      <c r="C9" s="23"/>
      <c r="D9" s="23"/>
      <c r="E9" s="23"/>
      <c r="F9" s="23"/>
      <c r="G9" s="23"/>
      <c r="H9" s="23"/>
      <c r="I9" s="25"/>
      <c r="J9" s="25"/>
      <c r="K9" s="25"/>
    </row>
    <row r="10" spans="1:1024" s="17" customFormat="1" ht="59.4" customHeight="1">
      <c r="A10" s="68" t="s">
        <v>2</v>
      </c>
      <c r="B10" s="63"/>
      <c r="C10" s="63"/>
      <c r="D10" s="63"/>
      <c r="E10" s="63"/>
      <c r="F10" s="63"/>
      <c r="G10" s="63"/>
      <c r="H10" s="63"/>
      <c r="I10" s="25"/>
      <c r="J10" s="25"/>
      <c r="K10" s="25"/>
    </row>
    <row r="11" spans="1:1024" s="17" customFormat="1" ht="69" customHeight="1">
      <c r="A11" s="62" t="s">
        <v>44</v>
      </c>
      <c r="B11" s="62"/>
      <c r="C11" s="62"/>
      <c r="D11" s="63"/>
      <c r="E11" s="63"/>
      <c r="F11" s="63"/>
      <c r="G11" s="63"/>
      <c r="H11" s="63"/>
      <c r="I11" s="25"/>
      <c r="J11" s="25"/>
      <c r="K11" s="25"/>
    </row>
    <row r="12" spans="1:1024" s="17" customFormat="1" ht="17.399999999999999" customHeight="1">
      <c r="A12" s="24"/>
      <c r="B12" s="24"/>
      <c r="C12" s="24"/>
      <c r="D12" s="23"/>
      <c r="E12" s="23"/>
      <c r="F12" s="23"/>
      <c r="G12" s="23"/>
      <c r="H12" s="23"/>
      <c r="I12" s="25"/>
      <c r="J12" s="25"/>
      <c r="K12" s="25"/>
    </row>
    <row r="13" spans="1:1024" s="4" customFormat="1" ht="45" customHeight="1">
      <c r="A13" s="2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10</v>
      </c>
      <c r="I13" s="30"/>
      <c r="J13" s="26"/>
      <c r="K13" s="26"/>
    </row>
    <row r="14" spans="1:1024" ht="29.4" customHeight="1">
      <c r="A14" s="56" t="s">
        <v>11</v>
      </c>
      <c r="B14" s="56"/>
      <c r="C14" s="56"/>
      <c r="D14" s="56"/>
      <c r="E14" s="56"/>
      <c r="F14" s="56"/>
      <c r="G14" s="56"/>
      <c r="H14" s="56"/>
    </row>
    <row r="15" spans="1:1024" ht="16.8">
      <c r="A15" s="44">
        <v>1</v>
      </c>
      <c r="B15" s="45" t="s">
        <v>12</v>
      </c>
      <c r="C15" s="46" t="s">
        <v>13</v>
      </c>
      <c r="D15" s="47">
        <v>2</v>
      </c>
      <c r="E15" s="48"/>
      <c r="F15" s="48">
        <f t="shared" ref="F15:F37" si="0">D15*E15</f>
        <v>0</v>
      </c>
      <c r="G15" s="48">
        <f>F15*0%</f>
        <v>0</v>
      </c>
      <c r="H15" s="48">
        <f t="shared" ref="H15:H37" si="1">F15+G15</f>
        <v>0</v>
      </c>
    </row>
    <row r="16" spans="1:1024" s="9" customFormat="1" ht="16.8">
      <c r="A16" s="44">
        <f>MAX(A$14:A15)+1</f>
        <v>2</v>
      </c>
      <c r="B16" s="45" t="s">
        <v>63</v>
      </c>
      <c r="C16" s="46" t="s">
        <v>13</v>
      </c>
      <c r="D16" s="47">
        <v>300</v>
      </c>
      <c r="E16" s="48"/>
      <c r="F16" s="48">
        <f t="shared" si="0"/>
        <v>0</v>
      </c>
      <c r="G16" s="48">
        <f>F16*0.08</f>
        <v>0</v>
      </c>
      <c r="H16" s="48">
        <f t="shared" si="1"/>
        <v>0</v>
      </c>
      <c r="I16" s="32"/>
      <c r="J16" s="28"/>
      <c r="K16" s="2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</row>
    <row r="17" spans="1:1024" ht="16.8">
      <c r="A17" s="44">
        <f>MAX(A$14:A16)+1</f>
        <v>3</v>
      </c>
      <c r="B17" s="45" t="s">
        <v>14</v>
      </c>
      <c r="C17" s="46" t="s">
        <v>13</v>
      </c>
      <c r="D17" s="47">
        <v>10</v>
      </c>
      <c r="E17" s="48"/>
      <c r="F17" s="48">
        <f t="shared" si="0"/>
        <v>0</v>
      </c>
      <c r="G17" s="48">
        <f>F17*0.08</f>
        <v>0</v>
      </c>
      <c r="H17" s="48">
        <f t="shared" si="1"/>
        <v>0</v>
      </c>
    </row>
    <row r="18" spans="1:1024" ht="16.8">
      <c r="A18" s="44">
        <f>MAX(A$14:A17)+1</f>
        <v>4</v>
      </c>
      <c r="B18" s="45" t="s">
        <v>64</v>
      </c>
      <c r="C18" s="46" t="s">
        <v>15</v>
      </c>
      <c r="D18" s="47">
        <v>30</v>
      </c>
      <c r="E18" s="48"/>
      <c r="F18" s="48">
        <f t="shared" si="0"/>
        <v>0</v>
      </c>
      <c r="G18" s="48">
        <f t="shared" ref="G18:G37" si="2">F18*0%</f>
        <v>0</v>
      </c>
      <c r="H18" s="48">
        <f t="shared" si="1"/>
        <v>0</v>
      </c>
    </row>
    <row r="19" spans="1:1024" ht="16.8">
      <c r="A19" s="44">
        <f>MAX(A$14:A18)+1</f>
        <v>5</v>
      </c>
      <c r="B19" s="45" t="s">
        <v>126</v>
      </c>
      <c r="C19" s="46" t="s">
        <v>15</v>
      </c>
      <c r="D19" s="47">
        <v>20</v>
      </c>
      <c r="E19" s="48"/>
      <c r="F19" s="48">
        <f t="shared" si="0"/>
        <v>0</v>
      </c>
      <c r="G19" s="48">
        <f t="shared" si="2"/>
        <v>0</v>
      </c>
      <c r="H19" s="48">
        <f t="shared" si="1"/>
        <v>0</v>
      </c>
    </row>
    <row r="20" spans="1:1024" ht="16.8">
      <c r="A20" s="44">
        <f>MAX(A$14:A19)+1</f>
        <v>6</v>
      </c>
      <c r="B20" s="45" t="s">
        <v>16</v>
      </c>
      <c r="C20" s="46" t="s">
        <v>13</v>
      </c>
      <c r="D20" s="47">
        <v>20</v>
      </c>
      <c r="E20" s="48"/>
      <c r="F20" s="48">
        <f t="shared" si="0"/>
        <v>0</v>
      </c>
      <c r="G20" s="48">
        <f t="shared" si="2"/>
        <v>0</v>
      </c>
      <c r="H20" s="48">
        <f t="shared" si="1"/>
        <v>0</v>
      </c>
    </row>
    <row r="21" spans="1:1024" ht="16.8">
      <c r="A21" s="44">
        <f>MAX(A$14:A20)+1</f>
        <v>7</v>
      </c>
      <c r="B21" s="45" t="s">
        <v>45</v>
      </c>
      <c r="C21" s="46" t="s">
        <v>13</v>
      </c>
      <c r="D21" s="47">
        <v>40</v>
      </c>
      <c r="E21" s="48"/>
      <c r="F21" s="48">
        <f t="shared" si="0"/>
        <v>0</v>
      </c>
      <c r="G21" s="48">
        <f t="shared" si="2"/>
        <v>0</v>
      </c>
      <c r="H21" s="48">
        <f t="shared" si="1"/>
        <v>0</v>
      </c>
    </row>
    <row r="22" spans="1:1024" ht="16.8">
      <c r="A22" s="44">
        <f>MAX(A$14:A21)+1</f>
        <v>8</v>
      </c>
      <c r="B22" s="45" t="s">
        <v>17</v>
      </c>
      <c r="C22" s="46" t="s">
        <v>13</v>
      </c>
      <c r="D22" s="47">
        <v>4</v>
      </c>
      <c r="E22" s="48"/>
      <c r="F22" s="48">
        <f t="shared" si="0"/>
        <v>0</v>
      </c>
      <c r="G22" s="48">
        <f t="shared" si="2"/>
        <v>0</v>
      </c>
      <c r="H22" s="48">
        <f t="shared" si="1"/>
        <v>0</v>
      </c>
    </row>
    <row r="23" spans="1:1024" ht="16.8">
      <c r="A23" s="44">
        <f>MAX(A$14:A22)+1</f>
        <v>9</v>
      </c>
      <c r="B23" s="45" t="s">
        <v>127</v>
      </c>
      <c r="C23" s="46" t="s">
        <v>13</v>
      </c>
      <c r="D23" s="47">
        <v>12</v>
      </c>
      <c r="E23" s="48"/>
      <c r="F23" s="48">
        <f t="shared" si="0"/>
        <v>0</v>
      </c>
      <c r="G23" s="48">
        <f t="shared" si="2"/>
        <v>0</v>
      </c>
      <c r="H23" s="48">
        <f t="shared" si="1"/>
        <v>0</v>
      </c>
    </row>
    <row r="24" spans="1:1024" ht="33.6">
      <c r="A24" s="44">
        <f>MAX(A$14:A23)+1</f>
        <v>10</v>
      </c>
      <c r="B24" s="45" t="s">
        <v>128</v>
      </c>
      <c r="C24" s="46" t="s">
        <v>15</v>
      </c>
      <c r="D24" s="47">
        <v>60</v>
      </c>
      <c r="E24" s="48"/>
      <c r="F24" s="48">
        <f t="shared" si="0"/>
        <v>0</v>
      </c>
      <c r="G24" s="48">
        <f t="shared" si="2"/>
        <v>0</v>
      </c>
      <c r="H24" s="48">
        <f t="shared" si="1"/>
        <v>0</v>
      </c>
    </row>
    <row r="25" spans="1:1024" ht="33.6">
      <c r="A25" s="44">
        <f>MAX(A$14:A24)+1</f>
        <v>11</v>
      </c>
      <c r="B25" s="45" t="s">
        <v>129</v>
      </c>
      <c r="C25" s="46" t="s">
        <v>15</v>
      </c>
      <c r="D25" s="47">
        <v>30</v>
      </c>
      <c r="E25" s="48"/>
      <c r="F25" s="48">
        <f t="shared" si="0"/>
        <v>0</v>
      </c>
      <c r="G25" s="48">
        <f t="shared" si="2"/>
        <v>0</v>
      </c>
      <c r="H25" s="48">
        <f t="shared" si="1"/>
        <v>0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</row>
    <row r="26" spans="1:1024" ht="33.6" customHeight="1">
      <c r="A26" s="44">
        <f>MAX(A$14:A25)+1</f>
        <v>12</v>
      </c>
      <c r="B26" s="45" t="s">
        <v>130</v>
      </c>
      <c r="C26" s="46" t="s">
        <v>15</v>
      </c>
      <c r="D26" s="47">
        <v>60</v>
      </c>
      <c r="E26" s="48"/>
      <c r="F26" s="48">
        <f t="shared" si="0"/>
        <v>0</v>
      </c>
      <c r="G26" s="48">
        <f t="shared" si="2"/>
        <v>0</v>
      </c>
      <c r="H26" s="48">
        <f t="shared" si="1"/>
        <v>0</v>
      </c>
    </row>
    <row r="27" spans="1:1024" ht="16.8">
      <c r="A27" s="44">
        <f>MAX(A$14:A26)+1</f>
        <v>13</v>
      </c>
      <c r="B27" s="45" t="s">
        <v>65</v>
      </c>
      <c r="C27" s="46" t="s">
        <v>13</v>
      </c>
      <c r="D27" s="47">
        <v>60</v>
      </c>
      <c r="E27" s="48"/>
      <c r="F27" s="48">
        <f t="shared" si="0"/>
        <v>0</v>
      </c>
      <c r="G27" s="48">
        <f t="shared" si="2"/>
        <v>0</v>
      </c>
      <c r="H27" s="48">
        <f t="shared" si="1"/>
        <v>0</v>
      </c>
    </row>
    <row r="28" spans="1:1024" ht="16.8">
      <c r="A28" s="44">
        <f>MAX(A$14:A27)+1</f>
        <v>14</v>
      </c>
      <c r="B28" s="45" t="s">
        <v>66</v>
      </c>
      <c r="C28" s="46" t="s">
        <v>13</v>
      </c>
      <c r="D28" s="47">
        <v>4</v>
      </c>
      <c r="E28" s="48"/>
      <c r="F28" s="48">
        <f t="shared" si="0"/>
        <v>0</v>
      </c>
      <c r="G28" s="48">
        <f t="shared" si="2"/>
        <v>0</v>
      </c>
      <c r="H28" s="48">
        <f t="shared" si="1"/>
        <v>0</v>
      </c>
    </row>
    <row r="29" spans="1:1024" ht="16.8">
      <c r="A29" s="44">
        <f>MAX(A$14:A28)+1</f>
        <v>15</v>
      </c>
      <c r="B29" s="45" t="s">
        <v>67</v>
      </c>
      <c r="C29" s="46" t="s">
        <v>13</v>
      </c>
      <c r="D29" s="47">
        <v>3</v>
      </c>
      <c r="E29" s="48"/>
      <c r="F29" s="48">
        <f t="shared" si="0"/>
        <v>0</v>
      </c>
      <c r="G29" s="48">
        <f t="shared" si="2"/>
        <v>0</v>
      </c>
      <c r="H29" s="48">
        <f t="shared" si="1"/>
        <v>0</v>
      </c>
    </row>
    <row r="30" spans="1:1024" ht="16.8">
      <c r="A30" s="44">
        <f>MAX(A$14:A29)+1</f>
        <v>16</v>
      </c>
      <c r="B30" s="45" t="s">
        <v>68</v>
      </c>
      <c r="C30" s="46" t="s">
        <v>13</v>
      </c>
      <c r="D30" s="47">
        <v>170</v>
      </c>
      <c r="E30" s="48"/>
      <c r="F30" s="48">
        <f t="shared" si="0"/>
        <v>0</v>
      </c>
      <c r="G30" s="48">
        <f t="shared" si="2"/>
        <v>0</v>
      </c>
      <c r="H30" s="48">
        <f t="shared" si="1"/>
        <v>0</v>
      </c>
    </row>
    <row r="31" spans="1:1024" ht="16.8">
      <c r="A31" s="44">
        <f>MAX(A$14:A30)+1</f>
        <v>17</v>
      </c>
      <c r="B31" s="45" t="s">
        <v>69</v>
      </c>
      <c r="C31" s="46" t="s">
        <v>13</v>
      </c>
      <c r="D31" s="47">
        <v>5</v>
      </c>
      <c r="E31" s="48"/>
      <c r="F31" s="48">
        <f t="shared" si="0"/>
        <v>0</v>
      </c>
      <c r="G31" s="48">
        <f t="shared" si="2"/>
        <v>0</v>
      </c>
      <c r="H31" s="48">
        <f t="shared" si="1"/>
        <v>0</v>
      </c>
    </row>
    <row r="32" spans="1:1024" ht="16.8">
      <c r="A32" s="44">
        <f>MAX(A$14:A31)+1</f>
        <v>18</v>
      </c>
      <c r="B32" s="45" t="s">
        <v>46</v>
      </c>
      <c r="C32" s="46" t="s">
        <v>13</v>
      </c>
      <c r="D32" s="47">
        <v>5</v>
      </c>
      <c r="E32" s="48"/>
      <c r="F32" s="48">
        <f t="shared" si="0"/>
        <v>0</v>
      </c>
      <c r="G32" s="48">
        <f t="shared" si="2"/>
        <v>0</v>
      </c>
      <c r="H32" s="48">
        <f t="shared" si="1"/>
        <v>0</v>
      </c>
    </row>
    <row r="33" spans="1:12" ht="16.8">
      <c r="A33" s="44">
        <f>MAX(A$14:A32)+1</f>
        <v>19</v>
      </c>
      <c r="B33" s="45" t="s">
        <v>59</v>
      </c>
      <c r="C33" s="46" t="s">
        <v>13</v>
      </c>
      <c r="D33" s="47">
        <v>6</v>
      </c>
      <c r="E33" s="48"/>
      <c r="F33" s="48">
        <f t="shared" si="0"/>
        <v>0</v>
      </c>
      <c r="G33" s="48">
        <f t="shared" si="2"/>
        <v>0</v>
      </c>
      <c r="H33" s="48">
        <f t="shared" si="1"/>
        <v>0</v>
      </c>
    </row>
    <row r="34" spans="1:12" ht="16.8">
      <c r="A34" s="44">
        <f>MAX(A$14:A33)+1</f>
        <v>20</v>
      </c>
      <c r="B34" s="45" t="s">
        <v>48</v>
      </c>
      <c r="C34" s="46" t="s">
        <v>13</v>
      </c>
      <c r="D34" s="47">
        <v>5</v>
      </c>
      <c r="E34" s="48"/>
      <c r="F34" s="48">
        <f t="shared" si="0"/>
        <v>0</v>
      </c>
      <c r="G34" s="48">
        <f t="shared" si="2"/>
        <v>0</v>
      </c>
      <c r="H34" s="48">
        <f t="shared" si="1"/>
        <v>0</v>
      </c>
    </row>
    <row r="35" spans="1:12" ht="16.8">
      <c r="A35" s="44">
        <f>MAX(A$14:A34)+1</f>
        <v>21</v>
      </c>
      <c r="B35" s="45" t="s">
        <v>47</v>
      </c>
      <c r="C35" s="46" t="s">
        <v>13</v>
      </c>
      <c r="D35" s="47">
        <v>5</v>
      </c>
      <c r="E35" s="48"/>
      <c r="F35" s="48">
        <f t="shared" si="0"/>
        <v>0</v>
      </c>
      <c r="G35" s="48">
        <f t="shared" si="2"/>
        <v>0</v>
      </c>
      <c r="H35" s="48">
        <f t="shared" si="1"/>
        <v>0</v>
      </c>
    </row>
    <row r="36" spans="1:12" ht="16.8">
      <c r="A36" s="44">
        <f>MAX(A$14:A35)+1</f>
        <v>22</v>
      </c>
      <c r="B36" s="45" t="s">
        <v>49</v>
      </c>
      <c r="C36" s="46" t="s">
        <v>13</v>
      </c>
      <c r="D36" s="47">
        <v>25</v>
      </c>
      <c r="E36" s="48"/>
      <c r="F36" s="48">
        <f t="shared" si="0"/>
        <v>0</v>
      </c>
      <c r="G36" s="48">
        <f t="shared" si="2"/>
        <v>0</v>
      </c>
      <c r="H36" s="48">
        <f t="shared" si="1"/>
        <v>0</v>
      </c>
    </row>
    <row r="37" spans="1:12" ht="16.8">
      <c r="A37" s="44">
        <f>MAX(A$14:A36)+1</f>
        <v>23</v>
      </c>
      <c r="B37" s="45" t="s">
        <v>131</v>
      </c>
      <c r="C37" s="46" t="s">
        <v>13</v>
      </c>
      <c r="D37" s="47">
        <v>60</v>
      </c>
      <c r="E37" s="48"/>
      <c r="F37" s="48">
        <f t="shared" si="0"/>
        <v>0</v>
      </c>
      <c r="G37" s="48">
        <f t="shared" si="2"/>
        <v>0</v>
      </c>
      <c r="H37" s="48">
        <f t="shared" si="1"/>
        <v>0</v>
      </c>
    </row>
    <row r="38" spans="1:12">
      <c r="A38" s="57"/>
      <c r="B38" s="57"/>
      <c r="C38" s="57"/>
      <c r="D38" s="57"/>
      <c r="E38" s="57"/>
      <c r="F38" s="57"/>
      <c r="G38" s="57"/>
      <c r="H38" s="57"/>
    </row>
    <row r="39" spans="1:12" ht="16.8">
      <c r="A39" s="44">
        <f>A37+1</f>
        <v>24</v>
      </c>
      <c r="B39" s="44" t="s">
        <v>70</v>
      </c>
      <c r="C39" s="46" t="s">
        <v>18</v>
      </c>
      <c r="D39" s="47">
        <v>50</v>
      </c>
      <c r="E39" s="48"/>
      <c r="F39" s="48">
        <f t="shared" ref="F39:F43" si="3">D39*E39</f>
        <v>0</v>
      </c>
      <c r="G39" s="48">
        <f>F39*0.23</f>
        <v>0</v>
      </c>
      <c r="H39" s="48">
        <f t="shared" ref="H39:H43" si="4">F39+G39</f>
        <v>0</v>
      </c>
    </row>
    <row r="40" spans="1:12" ht="16.8">
      <c r="A40" s="44">
        <f t="shared" ref="A40:A43" si="5">A39+1</f>
        <v>25</v>
      </c>
      <c r="B40" s="44" t="s">
        <v>60</v>
      </c>
      <c r="C40" s="46" t="s">
        <v>18</v>
      </c>
      <c r="D40" s="47">
        <v>40</v>
      </c>
      <c r="E40" s="48"/>
      <c r="F40" s="48">
        <f t="shared" si="3"/>
        <v>0</v>
      </c>
      <c r="G40" s="48">
        <f>F40*0.23</f>
        <v>0</v>
      </c>
      <c r="H40" s="48">
        <f t="shared" si="4"/>
        <v>0</v>
      </c>
    </row>
    <row r="41" spans="1:12" ht="16.8">
      <c r="A41" s="44">
        <f t="shared" si="5"/>
        <v>26</v>
      </c>
      <c r="B41" s="45" t="s">
        <v>71</v>
      </c>
      <c r="C41" s="46" t="s">
        <v>18</v>
      </c>
      <c r="D41" s="47">
        <v>50</v>
      </c>
      <c r="E41" s="48"/>
      <c r="F41" s="48">
        <f t="shared" si="3"/>
        <v>0</v>
      </c>
      <c r="G41" s="48">
        <f>F41*0.08</f>
        <v>0</v>
      </c>
      <c r="H41" s="48">
        <f t="shared" si="4"/>
        <v>0</v>
      </c>
    </row>
    <row r="42" spans="1:12" ht="16.8">
      <c r="A42" s="44">
        <f t="shared" si="5"/>
        <v>27</v>
      </c>
      <c r="B42" s="44" t="s">
        <v>72</v>
      </c>
      <c r="C42" s="46" t="s">
        <v>15</v>
      </c>
      <c r="D42" s="47">
        <v>10</v>
      </c>
      <c r="E42" s="48"/>
      <c r="F42" s="48">
        <f t="shared" si="3"/>
        <v>0</v>
      </c>
      <c r="G42" s="48">
        <f>F42*0.23</f>
        <v>0</v>
      </c>
      <c r="H42" s="48">
        <f t="shared" si="4"/>
        <v>0</v>
      </c>
    </row>
    <row r="43" spans="1:12" ht="16.8">
      <c r="A43" s="44">
        <f t="shared" si="5"/>
        <v>28</v>
      </c>
      <c r="B43" s="44" t="s">
        <v>73</v>
      </c>
      <c r="C43" s="46" t="s">
        <v>15</v>
      </c>
      <c r="D43" s="47">
        <v>15</v>
      </c>
      <c r="E43" s="48"/>
      <c r="F43" s="48">
        <f t="shared" si="3"/>
        <v>0</v>
      </c>
      <c r="G43" s="48">
        <f>F43*0.23</f>
        <v>0</v>
      </c>
      <c r="H43" s="48">
        <f t="shared" si="4"/>
        <v>0</v>
      </c>
    </row>
    <row r="44" spans="1:12">
      <c r="A44" s="58"/>
      <c r="B44" s="58"/>
      <c r="C44" s="58"/>
      <c r="D44" s="58"/>
      <c r="E44" s="58"/>
      <c r="F44" s="58"/>
      <c r="G44" s="58"/>
      <c r="H44" s="58"/>
    </row>
    <row r="45" spans="1:12" ht="16.8">
      <c r="A45" s="11">
        <f>A43+1</f>
        <v>29</v>
      </c>
      <c r="B45" s="11" t="s">
        <v>50</v>
      </c>
      <c r="C45" s="12" t="s">
        <v>15</v>
      </c>
      <c r="D45" s="13">
        <v>20</v>
      </c>
      <c r="E45" s="10"/>
      <c r="F45" s="10">
        <f t="shared" ref="F45:F76" si="6">D45*E45</f>
        <v>0</v>
      </c>
      <c r="G45" s="10">
        <f>F45*0%</f>
        <v>0</v>
      </c>
      <c r="H45" s="10">
        <f t="shared" ref="H45:H76" si="7">F45+G45</f>
        <v>0</v>
      </c>
    </row>
    <row r="46" spans="1:12" ht="16.8">
      <c r="A46" s="11">
        <f t="shared" ref="A46:A76" si="8">A45+1</f>
        <v>30</v>
      </c>
      <c r="B46" s="11" t="s">
        <v>19</v>
      </c>
      <c r="C46" s="12" t="s">
        <v>15</v>
      </c>
      <c r="D46" s="13">
        <v>15</v>
      </c>
      <c r="E46" s="10"/>
      <c r="F46" s="10">
        <f t="shared" si="6"/>
        <v>0</v>
      </c>
      <c r="G46" s="10">
        <f>F46*0%</f>
        <v>0</v>
      </c>
      <c r="H46" s="10">
        <f t="shared" si="7"/>
        <v>0</v>
      </c>
    </row>
    <row r="47" spans="1:12" ht="16.8">
      <c r="A47" s="11">
        <f t="shared" si="8"/>
        <v>31</v>
      </c>
      <c r="B47" s="11" t="s">
        <v>51</v>
      </c>
      <c r="C47" s="12" t="s">
        <v>15</v>
      </c>
      <c r="D47" s="13">
        <v>25</v>
      </c>
      <c r="E47" s="10"/>
      <c r="F47" s="10">
        <f t="shared" si="6"/>
        <v>0</v>
      </c>
      <c r="G47" s="10">
        <f>F47*0%</f>
        <v>0</v>
      </c>
      <c r="H47" s="10">
        <f t="shared" si="7"/>
        <v>0</v>
      </c>
      <c r="L47" s="36"/>
    </row>
    <row r="48" spans="1:12" ht="16.8">
      <c r="A48" s="11">
        <f t="shared" si="8"/>
        <v>32</v>
      </c>
      <c r="B48" s="14" t="s">
        <v>132</v>
      </c>
      <c r="C48" s="12" t="s">
        <v>15</v>
      </c>
      <c r="D48" s="13">
        <v>10</v>
      </c>
      <c r="E48" s="10"/>
      <c r="F48" s="10">
        <f t="shared" si="6"/>
        <v>0</v>
      </c>
      <c r="G48" s="10">
        <f t="shared" ref="G48:G54" si="9">F48*0%</f>
        <v>0</v>
      </c>
      <c r="H48" s="10">
        <f t="shared" si="7"/>
        <v>0</v>
      </c>
      <c r="L48" s="36"/>
    </row>
    <row r="49" spans="1:1024" ht="16.8">
      <c r="A49" s="11">
        <f t="shared" si="8"/>
        <v>33</v>
      </c>
      <c r="B49" s="14" t="s">
        <v>41</v>
      </c>
      <c r="C49" s="12" t="s">
        <v>15</v>
      </c>
      <c r="D49" s="13">
        <v>25</v>
      </c>
      <c r="E49" s="10"/>
      <c r="F49" s="10">
        <f t="shared" si="6"/>
        <v>0</v>
      </c>
      <c r="G49" s="10">
        <f t="shared" si="9"/>
        <v>0</v>
      </c>
      <c r="H49" s="10">
        <f t="shared" si="7"/>
        <v>0</v>
      </c>
      <c r="L49" s="36"/>
    </row>
    <row r="50" spans="1:1024" ht="16.8">
      <c r="A50" s="11">
        <f t="shared" si="8"/>
        <v>34</v>
      </c>
      <c r="B50" s="14" t="s">
        <v>74</v>
      </c>
      <c r="C50" s="12" t="s">
        <v>15</v>
      </c>
      <c r="D50" s="13">
        <v>80</v>
      </c>
      <c r="E50" s="10"/>
      <c r="F50" s="10">
        <f t="shared" si="6"/>
        <v>0</v>
      </c>
      <c r="G50" s="10">
        <f t="shared" si="9"/>
        <v>0</v>
      </c>
      <c r="H50" s="10">
        <f t="shared" si="7"/>
        <v>0</v>
      </c>
      <c r="L50" s="36"/>
    </row>
    <row r="51" spans="1:1024" ht="16.8">
      <c r="A51" s="11">
        <f t="shared" si="8"/>
        <v>35</v>
      </c>
      <c r="B51" s="14" t="s">
        <v>75</v>
      </c>
      <c r="C51" s="12" t="s">
        <v>15</v>
      </c>
      <c r="D51" s="13">
        <v>40</v>
      </c>
      <c r="E51" s="10"/>
      <c r="F51" s="10">
        <f t="shared" si="6"/>
        <v>0</v>
      </c>
      <c r="G51" s="10">
        <f t="shared" si="9"/>
        <v>0</v>
      </c>
      <c r="H51" s="10">
        <f t="shared" si="7"/>
        <v>0</v>
      </c>
      <c r="L51" s="36"/>
    </row>
    <row r="52" spans="1:1024" ht="16.8">
      <c r="A52" s="11">
        <f t="shared" si="8"/>
        <v>36</v>
      </c>
      <c r="B52" s="14" t="s">
        <v>76</v>
      </c>
      <c r="C52" s="12" t="s">
        <v>15</v>
      </c>
      <c r="D52" s="13">
        <v>70</v>
      </c>
      <c r="E52" s="10"/>
      <c r="F52" s="10">
        <f t="shared" si="6"/>
        <v>0</v>
      </c>
      <c r="G52" s="10">
        <f t="shared" si="9"/>
        <v>0</v>
      </c>
      <c r="H52" s="10">
        <f t="shared" si="7"/>
        <v>0</v>
      </c>
      <c r="L52" s="36"/>
    </row>
    <row r="53" spans="1:1024" ht="16.8">
      <c r="A53" s="11">
        <f t="shared" si="8"/>
        <v>37</v>
      </c>
      <c r="B53" s="14" t="s">
        <v>55</v>
      </c>
      <c r="C53" s="12" t="s">
        <v>15</v>
      </c>
      <c r="D53" s="13">
        <v>20</v>
      </c>
      <c r="E53" s="10"/>
      <c r="F53" s="10">
        <f t="shared" si="6"/>
        <v>0</v>
      </c>
      <c r="G53" s="10">
        <f t="shared" si="9"/>
        <v>0</v>
      </c>
      <c r="H53" s="10">
        <f t="shared" si="7"/>
        <v>0</v>
      </c>
      <c r="L53" s="36"/>
    </row>
    <row r="54" spans="1:1024" ht="16.8">
      <c r="A54" s="11">
        <f t="shared" si="8"/>
        <v>38</v>
      </c>
      <c r="B54" s="14" t="s">
        <v>133</v>
      </c>
      <c r="C54" s="12" t="s">
        <v>15</v>
      </c>
      <c r="D54" s="13">
        <v>50</v>
      </c>
      <c r="E54" s="10"/>
      <c r="F54" s="10">
        <f t="shared" si="6"/>
        <v>0</v>
      </c>
      <c r="G54" s="10">
        <f t="shared" si="9"/>
        <v>0</v>
      </c>
      <c r="H54" s="10">
        <f t="shared" si="7"/>
        <v>0</v>
      </c>
      <c r="L54" s="36"/>
    </row>
    <row r="55" spans="1:1024" ht="16.8">
      <c r="A55" s="11">
        <f t="shared" si="8"/>
        <v>39</v>
      </c>
      <c r="B55" s="14" t="s">
        <v>77</v>
      </c>
      <c r="C55" s="12" t="s">
        <v>15</v>
      </c>
      <c r="D55" s="13">
        <v>100</v>
      </c>
      <c r="E55" s="10"/>
      <c r="F55" s="10">
        <f t="shared" si="6"/>
        <v>0</v>
      </c>
      <c r="G55" s="10">
        <f>F55*0.08</f>
        <v>0</v>
      </c>
      <c r="H55" s="10">
        <f t="shared" si="7"/>
        <v>0</v>
      </c>
      <c r="L55" s="36"/>
    </row>
    <row r="56" spans="1:1024" ht="16.8">
      <c r="A56" s="11">
        <f t="shared" si="8"/>
        <v>40</v>
      </c>
      <c r="B56" s="14" t="s">
        <v>78</v>
      </c>
      <c r="C56" s="12" t="s">
        <v>15</v>
      </c>
      <c r="D56" s="13">
        <v>120</v>
      </c>
      <c r="E56" s="10"/>
      <c r="F56" s="10">
        <f t="shared" si="6"/>
        <v>0</v>
      </c>
      <c r="G56" s="10">
        <f>F56*0%</f>
        <v>0</v>
      </c>
      <c r="H56" s="10">
        <f t="shared" si="7"/>
        <v>0</v>
      </c>
      <c r="L56" s="36"/>
    </row>
    <row r="57" spans="1:1024" ht="16.8">
      <c r="A57" s="11">
        <f t="shared" si="8"/>
        <v>41</v>
      </c>
      <c r="B57" s="14" t="s">
        <v>79</v>
      </c>
      <c r="C57" s="12" t="s">
        <v>15</v>
      </c>
      <c r="D57" s="13">
        <v>50</v>
      </c>
      <c r="E57" s="10"/>
      <c r="F57" s="10">
        <f t="shared" si="6"/>
        <v>0</v>
      </c>
      <c r="G57" s="10">
        <f>F57*0%</f>
        <v>0</v>
      </c>
      <c r="H57" s="10">
        <f t="shared" si="7"/>
        <v>0</v>
      </c>
      <c r="L57" s="36"/>
    </row>
    <row r="58" spans="1:1024" ht="16.8">
      <c r="A58" s="11">
        <f t="shared" si="8"/>
        <v>42</v>
      </c>
      <c r="B58" s="14" t="s">
        <v>20</v>
      </c>
      <c r="C58" s="12" t="s">
        <v>15</v>
      </c>
      <c r="D58" s="13">
        <v>70</v>
      </c>
      <c r="E58" s="10"/>
      <c r="F58" s="10">
        <f t="shared" si="6"/>
        <v>0</v>
      </c>
      <c r="G58" s="15">
        <f>F58*0%</f>
        <v>0</v>
      </c>
      <c r="H58" s="10">
        <f t="shared" si="7"/>
        <v>0</v>
      </c>
      <c r="L58" s="36"/>
    </row>
    <row r="59" spans="1:1024" ht="16.8">
      <c r="A59" s="11">
        <f t="shared" si="8"/>
        <v>43</v>
      </c>
      <c r="B59" s="14" t="s">
        <v>21</v>
      </c>
      <c r="C59" s="12" t="s">
        <v>13</v>
      </c>
      <c r="D59" s="13">
        <v>50</v>
      </c>
      <c r="E59" s="10"/>
      <c r="F59" s="10">
        <f t="shared" si="6"/>
        <v>0</v>
      </c>
      <c r="G59" s="15">
        <f>F59*0.08</f>
        <v>0</v>
      </c>
      <c r="H59" s="10">
        <f t="shared" si="7"/>
        <v>0</v>
      </c>
      <c r="L59" s="36"/>
    </row>
    <row r="60" spans="1:1024" ht="16.8">
      <c r="A60" s="11">
        <f t="shared" si="8"/>
        <v>44</v>
      </c>
      <c r="B60" s="14" t="s">
        <v>134</v>
      </c>
      <c r="C60" s="12" t="s">
        <v>15</v>
      </c>
      <c r="D60" s="13">
        <v>15</v>
      </c>
      <c r="E60" s="10"/>
      <c r="F60" s="10">
        <f t="shared" si="6"/>
        <v>0</v>
      </c>
      <c r="G60" s="15">
        <f>F60*0%</f>
        <v>0</v>
      </c>
      <c r="H60" s="10">
        <f t="shared" si="7"/>
        <v>0</v>
      </c>
      <c r="L60" s="36"/>
    </row>
    <row r="61" spans="1:1024" ht="16.8">
      <c r="A61" s="11">
        <f t="shared" si="8"/>
        <v>45</v>
      </c>
      <c r="B61" s="14" t="s">
        <v>135</v>
      </c>
      <c r="C61" s="12" t="s">
        <v>15</v>
      </c>
      <c r="D61" s="13">
        <v>50</v>
      </c>
      <c r="E61" s="10"/>
      <c r="F61" s="10">
        <f t="shared" si="6"/>
        <v>0</v>
      </c>
      <c r="G61" s="15">
        <f>F61*0%</f>
        <v>0</v>
      </c>
      <c r="H61" s="10">
        <f t="shared" ref="H61" si="10">F61+G61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  <c r="IW61" s="36"/>
      <c r="IX61" s="36"/>
      <c r="IY61" s="36"/>
      <c r="IZ61" s="36"/>
      <c r="JA61" s="36"/>
      <c r="JB61" s="36"/>
      <c r="JC61" s="36"/>
      <c r="JD61" s="36"/>
      <c r="JE61" s="36"/>
      <c r="JF61" s="36"/>
      <c r="JG61" s="36"/>
      <c r="JH61" s="36"/>
      <c r="JI61" s="36"/>
      <c r="JJ61" s="36"/>
      <c r="JK61" s="36"/>
      <c r="JL61" s="36"/>
      <c r="JM61" s="36"/>
      <c r="JN61" s="36"/>
      <c r="JO61" s="36"/>
      <c r="JP61" s="36"/>
      <c r="JQ61" s="36"/>
      <c r="JR61" s="36"/>
      <c r="JS61" s="36"/>
      <c r="JT61" s="36"/>
      <c r="JU61" s="36"/>
      <c r="JV61" s="36"/>
      <c r="JW61" s="36"/>
      <c r="JX61" s="36"/>
      <c r="JY61" s="36"/>
      <c r="JZ61" s="36"/>
      <c r="KA61" s="36"/>
      <c r="KB61" s="36"/>
      <c r="KC61" s="36"/>
      <c r="KD61" s="36"/>
      <c r="KE61" s="36"/>
      <c r="KF61" s="36"/>
      <c r="KG61" s="36"/>
      <c r="KH61" s="36"/>
      <c r="KI61" s="36"/>
      <c r="KJ61" s="36"/>
      <c r="KK61" s="36"/>
      <c r="KL61" s="36"/>
      <c r="KM61" s="36"/>
      <c r="KN61" s="36"/>
      <c r="KO61" s="36"/>
      <c r="KP61" s="36"/>
      <c r="KQ61" s="36"/>
      <c r="KR61" s="36"/>
      <c r="KS61" s="36"/>
      <c r="KT61" s="36"/>
      <c r="KU61" s="36"/>
      <c r="KV61" s="36"/>
      <c r="KW61" s="36"/>
      <c r="KX61" s="36"/>
      <c r="KY61" s="36"/>
      <c r="KZ61" s="36"/>
      <c r="LA61" s="36"/>
      <c r="LB61" s="36"/>
      <c r="LC61" s="36"/>
      <c r="LD61" s="36"/>
      <c r="LE61" s="36"/>
      <c r="LF61" s="36"/>
      <c r="LG61" s="36"/>
      <c r="LH61" s="36"/>
      <c r="LI61" s="36"/>
      <c r="LJ61" s="36"/>
      <c r="LK61" s="36"/>
      <c r="LL61" s="36"/>
      <c r="LM61" s="36"/>
      <c r="LN61" s="36"/>
      <c r="LO61" s="36"/>
      <c r="LP61" s="36"/>
      <c r="LQ61" s="36"/>
      <c r="LR61" s="36"/>
      <c r="LS61" s="36"/>
      <c r="LT61" s="36"/>
      <c r="LU61" s="36"/>
      <c r="LV61" s="36"/>
      <c r="LW61" s="36"/>
      <c r="LX61" s="36"/>
      <c r="LY61" s="36"/>
      <c r="LZ61" s="36"/>
      <c r="MA61" s="36"/>
      <c r="MB61" s="36"/>
      <c r="MC61" s="36"/>
      <c r="MD61" s="36"/>
      <c r="ME61" s="36"/>
      <c r="MF61" s="36"/>
      <c r="MG61" s="36"/>
      <c r="MH61" s="36"/>
      <c r="MI61" s="36"/>
      <c r="MJ61" s="36"/>
      <c r="MK61" s="36"/>
      <c r="ML61" s="36"/>
      <c r="MM61" s="36"/>
      <c r="MN61" s="36"/>
      <c r="MO61" s="36"/>
      <c r="MP61" s="36"/>
      <c r="MQ61" s="36"/>
      <c r="MR61" s="36"/>
      <c r="MS61" s="36"/>
      <c r="MT61" s="36"/>
      <c r="MU61" s="36"/>
      <c r="MV61" s="36"/>
      <c r="MW61" s="36"/>
      <c r="MX61" s="36"/>
      <c r="MY61" s="36"/>
      <c r="MZ61" s="36"/>
      <c r="NA61" s="36"/>
      <c r="NB61" s="36"/>
      <c r="NC61" s="36"/>
      <c r="ND61" s="36"/>
      <c r="NE61" s="36"/>
      <c r="NF61" s="36"/>
      <c r="NG61" s="36"/>
      <c r="NH61" s="36"/>
      <c r="NI61" s="36"/>
      <c r="NJ61" s="36"/>
      <c r="NK61" s="36"/>
      <c r="NL61" s="36"/>
      <c r="NM61" s="36"/>
      <c r="NN61" s="36"/>
      <c r="NO61" s="36"/>
      <c r="NP61" s="36"/>
      <c r="NQ61" s="36"/>
      <c r="NR61" s="36"/>
      <c r="NS61" s="36"/>
      <c r="NT61" s="36"/>
      <c r="NU61" s="36"/>
      <c r="NV61" s="36"/>
      <c r="NW61" s="36"/>
      <c r="NX61" s="36"/>
      <c r="NY61" s="36"/>
      <c r="NZ61" s="36"/>
      <c r="OA61" s="36"/>
      <c r="OB61" s="36"/>
      <c r="OC61" s="36"/>
      <c r="OD61" s="36"/>
      <c r="OE61" s="36"/>
      <c r="OF61" s="36"/>
      <c r="OG61" s="36"/>
      <c r="OH61" s="36"/>
      <c r="OI61" s="36"/>
      <c r="OJ61" s="36"/>
      <c r="OK61" s="36"/>
      <c r="OL61" s="36"/>
      <c r="OM61" s="36"/>
      <c r="ON61" s="36"/>
      <c r="OO61" s="36"/>
      <c r="OP61" s="36"/>
      <c r="OQ61" s="36"/>
      <c r="OR61" s="36"/>
      <c r="OS61" s="36"/>
      <c r="OT61" s="36"/>
      <c r="OU61" s="36"/>
      <c r="OV61" s="36"/>
      <c r="OW61" s="36"/>
      <c r="OX61" s="36"/>
      <c r="OY61" s="36"/>
      <c r="OZ61" s="36"/>
      <c r="PA61" s="36"/>
      <c r="PB61" s="36"/>
      <c r="PC61" s="36"/>
      <c r="PD61" s="36"/>
      <c r="PE61" s="36"/>
      <c r="PF61" s="36"/>
      <c r="PG61" s="36"/>
      <c r="PH61" s="36"/>
      <c r="PI61" s="36"/>
      <c r="PJ61" s="36"/>
      <c r="PK61" s="36"/>
      <c r="PL61" s="36"/>
      <c r="PM61" s="36"/>
      <c r="PN61" s="36"/>
      <c r="PO61" s="36"/>
      <c r="PP61" s="36"/>
      <c r="PQ61" s="36"/>
      <c r="PR61" s="36"/>
      <c r="PS61" s="36"/>
      <c r="PT61" s="36"/>
      <c r="PU61" s="36"/>
      <c r="PV61" s="36"/>
      <c r="PW61" s="36"/>
      <c r="PX61" s="36"/>
      <c r="PY61" s="36"/>
      <c r="PZ61" s="36"/>
      <c r="QA61" s="36"/>
      <c r="QB61" s="36"/>
      <c r="QC61" s="36"/>
      <c r="QD61" s="36"/>
      <c r="QE61" s="36"/>
      <c r="QF61" s="36"/>
      <c r="QG61" s="36"/>
      <c r="QH61" s="36"/>
      <c r="QI61" s="36"/>
      <c r="QJ61" s="36"/>
      <c r="QK61" s="36"/>
      <c r="QL61" s="36"/>
      <c r="QM61" s="36"/>
      <c r="QN61" s="36"/>
      <c r="QO61" s="36"/>
      <c r="QP61" s="36"/>
      <c r="QQ61" s="36"/>
      <c r="QR61" s="36"/>
      <c r="QS61" s="36"/>
      <c r="QT61" s="36"/>
      <c r="QU61" s="36"/>
      <c r="QV61" s="36"/>
      <c r="QW61" s="36"/>
      <c r="QX61" s="36"/>
      <c r="QY61" s="36"/>
      <c r="QZ61" s="36"/>
      <c r="RA61" s="36"/>
      <c r="RB61" s="36"/>
      <c r="RC61" s="36"/>
      <c r="RD61" s="36"/>
      <c r="RE61" s="36"/>
      <c r="RF61" s="36"/>
      <c r="RG61" s="36"/>
      <c r="RH61" s="36"/>
      <c r="RI61" s="36"/>
      <c r="RJ61" s="36"/>
      <c r="RK61" s="36"/>
      <c r="RL61" s="36"/>
      <c r="RM61" s="36"/>
      <c r="RN61" s="36"/>
      <c r="RO61" s="36"/>
      <c r="RP61" s="36"/>
      <c r="RQ61" s="36"/>
      <c r="RR61" s="36"/>
      <c r="RS61" s="36"/>
      <c r="RT61" s="36"/>
      <c r="RU61" s="36"/>
      <c r="RV61" s="36"/>
      <c r="RW61" s="36"/>
      <c r="RX61" s="36"/>
      <c r="RY61" s="36"/>
      <c r="RZ61" s="36"/>
      <c r="SA61" s="36"/>
      <c r="SB61" s="36"/>
      <c r="SC61" s="36"/>
      <c r="SD61" s="36"/>
      <c r="SE61" s="36"/>
      <c r="SF61" s="36"/>
      <c r="SG61" s="36"/>
      <c r="SH61" s="36"/>
      <c r="SI61" s="36"/>
      <c r="SJ61" s="36"/>
      <c r="SK61" s="36"/>
      <c r="SL61" s="36"/>
      <c r="SM61" s="36"/>
      <c r="SN61" s="36"/>
      <c r="SO61" s="36"/>
      <c r="SP61" s="36"/>
      <c r="SQ61" s="36"/>
      <c r="SR61" s="36"/>
      <c r="SS61" s="36"/>
      <c r="ST61" s="36"/>
      <c r="SU61" s="36"/>
      <c r="SV61" s="36"/>
      <c r="SW61" s="36"/>
      <c r="SX61" s="36"/>
      <c r="SY61" s="36"/>
      <c r="SZ61" s="36"/>
      <c r="TA61" s="36"/>
      <c r="TB61" s="36"/>
      <c r="TC61" s="36"/>
      <c r="TD61" s="36"/>
      <c r="TE61" s="36"/>
      <c r="TF61" s="36"/>
      <c r="TG61" s="36"/>
      <c r="TH61" s="36"/>
      <c r="TI61" s="36"/>
      <c r="TJ61" s="36"/>
      <c r="TK61" s="36"/>
      <c r="TL61" s="36"/>
      <c r="TM61" s="36"/>
      <c r="TN61" s="36"/>
      <c r="TO61" s="36"/>
      <c r="TP61" s="36"/>
      <c r="TQ61" s="36"/>
      <c r="TR61" s="36"/>
      <c r="TS61" s="36"/>
      <c r="TT61" s="36"/>
      <c r="TU61" s="36"/>
      <c r="TV61" s="36"/>
      <c r="TW61" s="36"/>
      <c r="TX61" s="36"/>
      <c r="TY61" s="36"/>
      <c r="TZ61" s="36"/>
      <c r="UA61" s="36"/>
      <c r="UB61" s="36"/>
      <c r="UC61" s="36"/>
      <c r="UD61" s="36"/>
      <c r="UE61" s="36"/>
      <c r="UF61" s="36"/>
      <c r="UG61" s="36"/>
      <c r="UH61" s="36"/>
      <c r="UI61" s="36"/>
      <c r="UJ61" s="36"/>
      <c r="UK61" s="36"/>
      <c r="UL61" s="36"/>
      <c r="UM61" s="36"/>
      <c r="UN61" s="36"/>
      <c r="UO61" s="36"/>
      <c r="UP61" s="36"/>
      <c r="UQ61" s="36"/>
      <c r="UR61" s="36"/>
      <c r="US61" s="36"/>
      <c r="UT61" s="36"/>
      <c r="UU61" s="36"/>
      <c r="UV61" s="36"/>
      <c r="UW61" s="36"/>
      <c r="UX61" s="36"/>
      <c r="UY61" s="36"/>
      <c r="UZ61" s="36"/>
      <c r="VA61" s="36"/>
      <c r="VB61" s="36"/>
      <c r="VC61" s="36"/>
      <c r="VD61" s="36"/>
      <c r="VE61" s="36"/>
      <c r="VF61" s="36"/>
      <c r="VG61" s="36"/>
      <c r="VH61" s="36"/>
      <c r="VI61" s="36"/>
      <c r="VJ61" s="36"/>
      <c r="VK61" s="36"/>
      <c r="VL61" s="36"/>
      <c r="VM61" s="36"/>
      <c r="VN61" s="36"/>
      <c r="VO61" s="36"/>
      <c r="VP61" s="36"/>
      <c r="VQ61" s="36"/>
      <c r="VR61" s="36"/>
      <c r="VS61" s="36"/>
      <c r="VT61" s="36"/>
      <c r="VU61" s="36"/>
      <c r="VV61" s="36"/>
      <c r="VW61" s="36"/>
      <c r="VX61" s="36"/>
      <c r="VY61" s="36"/>
      <c r="VZ61" s="36"/>
      <c r="WA61" s="36"/>
      <c r="WB61" s="36"/>
      <c r="WC61" s="36"/>
      <c r="WD61" s="36"/>
      <c r="WE61" s="36"/>
      <c r="WF61" s="36"/>
      <c r="WG61" s="36"/>
      <c r="WH61" s="36"/>
      <c r="WI61" s="36"/>
      <c r="WJ61" s="36"/>
      <c r="WK61" s="36"/>
      <c r="WL61" s="36"/>
      <c r="WM61" s="36"/>
      <c r="WN61" s="36"/>
      <c r="WO61" s="36"/>
      <c r="WP61" s="36"/>
      <c r="WQ61" s="36"/>
      <c r="WR61" s="36"/>
      <c r="WS61" s="36"/>
      <c r="WT61" s="36"/>
      <c r="WU61" s="36"/>
      <c r="WV61" s="36"/>
      <c r="WW61" s="36"/>
      <c r="WX61" s="36"/>
      <c r="WY61" s="36"/>
      <c r="WZ61" s="36"/>
      <c r="XA61" s="36"/>
      <c r="XB61" s="36"/>
      <c r="XC61" s="36"/>
      <c r="XD61" s="36"/>
      <c r="XE61" s="36"/>
      <c r="XF61" s="36"/>
      <c r="XG61" s="36"/>
      <c r="XH61" s="36"/>
      <c r="XI61" s="36"/>
      <c r="XJ61" s="36"/>
      <c r="XK61" s="36"/>
      <c r="XL61" s="36"/>
      <c r="XM61" s="36"/>
      <c r="XN61" s="36"/>
      <c r="XO61" s="36"/>
      <c r="XP61" s="36"/>
      <c r="XQ61" s="36"/>
      <c r="XR61" s="36"/>
      <c r="XS61" s="36"/>
      <c r="XT61" s="36"/>
      <c r="XU61" s="36"/>
      <c r="XV61" s="36"/>
      <c r="XW61" s="36"/>
      <c r="XX61" s="36"/>
      <c r="XY61" s="36"/>
      <c r="XZ61" s="36"/>
      <c r="YA61" s="36"/>
      <c r="YB61" s="36"/>
      <c r="YC61" s="36"/>
      <c r="YD61" s="36"/>
      <c r="YE61" s="36"/>
      <c r="YF61" s="36"/>
      <c r="YG61" s="36"/>
      <c r="YH61" s="36"/>
      <c r="YI61" s="36"/>
      <c r="YJ61" s="36"/>
      <c r="YK61" s="36"/>
      <c r="YL61" s="36"/>
      <c r="YM61" s="36"/>
      <c r="YN61" s="36"/>
      <c r="YO61" s="36"/>
      <c r="YP61" s="36"/>
      <c r="YQ61" s="36"/>
      <c r="YR61" s="36"/>
      <c r="YS61" s="36"/>
      <c r="YT61" s="36"/>
      <c r="YU61" s="36"/>
      <c r="YV61" s="36"/>
      <c r="YW61" s="36"/>
      <c r="YX61" s="36"/>
      <c r="YY61" s="36"/>
      <c r="YZ61" s="36"/>
      <c r="ZA61" s="36"/>
      <c r="ZB61" s="36"/>
      <c r="ZC61" s="36"/>
      <c r="ZD61" s="36"/>
      <c r="ZE61" s="36"/>
      <c r="ZF61" s="36"/>
      <c r="ZG61" s="36"/>
      <c r="ZH61" s="36"/>
      <c r="ZI61" s="36"/>
      <c r="ZJ61" s="36"/>
      <c r="ZK61" s="36"/>
      <c r="ZL61" s="36"/>
      <c r="ZM61" s="36"/>
      <c r="ZN61" s="36"/>
      <c r="ZO61" s="36"/>
      <c r="ZP61" s="36"/>
      <c r="ZQ61" s="36"/>
      <c r="ZR61" s="36"/>
      <c r="ZS61" s="36"/>
      <c r="ZT61" s="36"/>
      <c r="ZU61" s="36"/>
      <c r="ZV61" s="36"/>
      <c r="ZW61" s="36"/>
      <c r="ZX61" s="36"/>
      <c r="ZY61" s="36"/>
      <c r="ZZ61" s="36"/>
      <c r="AAA61" s="36"/>
      <c r="AAB61" s="36"/>
      <c r="AAC61" s="36"/>
      <c r="AAD61" s="36"/>
      <c r="AAE61" s="36"/>
      <c r="AAF61" s="36"/>
      <c r="AAG61" s="36"/>
      <c r="AAH61" s="36"/>
      <c r="AAI61" s="36"/>
      <c r="AAJ61" s="36"/>
      <c r="AAK61" s="36"/>
      <c r="AAL61" s="36"/>
      <c r="AAM61" s="36"/>
      <c r="AAN61" s="36"/>
      <c r="AAO61" s="36"/>
      <c r="AAP61" s="36"/>
      <c r="AAQ61" s="36"/>
      <c r="AAR61" s="36"/>
      <c r="AAS61" s="36"/>
      <c r="AAT61" s="36"/>
      <c r="AAU61" s="36"/>
      <c r="AAV61" s="36"/>
      <c r="AAW61" s="36"/>
      <c r="AAX61" s="36"/>
      <c r="AAY61" s="36"/>
      <c r="AAZ61" s="36"/>
      <c r="ABA61" s="36"/>
      <c r="ABB61" s="36"/>
      <c r="ABC61" s="36"/>
      <c r="ABD61" s="36"/>
      <c r="ABE61" s="36"/>
      <c r="ABF61" s="36"/>
      <c r="ABG61" s="36"/>
      <c r="ABH61" s="36"/>
      <c r="ABI61" s="36"/>
      <c r="ABJ61" s="36"/>
      <c r="ABK61" s="36"/>
      <c r="ABL61" s="36"/>
      <c r="ABM61" s="36"/>
      <c r="ABN61" s="36"/>
      <c r="ABO61" s="36"/>
      <c r="ABP61" s="36"/>
      <c r="ABQ61" s="36"/>
      <c r="ABR61" s="36"/>
      <c r="ABS61" s="36"/>
      <c r="ABT61" s="36"/>
      <c r="ABU61" s="36"/>
      <c r="ABV61" s="36"/>
      <c r="ABW61" s="36"/>
      <c r="ABX61" s="36"/>
      <c r="ABY61" s="36"/>
      <c r="ABZ61" s="36"/>
      <c r="ACA61" s="36"/>
      <c r="ACB61" s="36"/>
      <c r="ACC61" s="36"/>
      <c r="ACD61" s="36"/>
      <c r="ACE61" s="36"/>
      <c r="ACF61" s="36"/>
      <c r="ACG61" s="36"/>
      <c r="ACH61" s="36"/>
      <c r="ACI61" s="36"/>
      <c r="ACJ61" s="36"/>
      <c r="ACK61" s="36"/>
      <c r="ACL61" s="36"/>
      <c r="ACM61" s="36"/>
      <c r="ACN61" s="36"/>
      <c r="ACO61" s="36"/>
      <c r="ACP61" s="36"/>
      <c r="ACQ61" s="36"/>
      <c r="ACR61" s="36"/>
      <c r="ACS61" s="36"/>
      <c r="ACT61" s="36"/>
      <c r="ACU61" s="36"/>
      <c r="ACV61" s="36"/>
      <c r="ACW61" s="36"/>
      <c r="ACX61" s="36"/>
      <c r="ACY61" s="36"/>
      <c r="ACZ61" s="36"/>
      <c r="ADA61" s="36"/>
      <c r="ADB61" s="36"/>
      <c r="ADC61" s="36"/>
      <c r="ADD61" s="36"/>
      <c r="ADE61" s="36"/>
      <c r="ADF61" s="36"/>
      <c r="ADG61" s="36"/>
      <c r="ADH61" s="36"/>
      <c r="ADI61" s="36"/>
      <c r="ADJ61" s="36"/>
      <c r="ADK61" s="36"/>
      <c r="ADL61" s="36"/>
      <c r="ADM61" s="36"/>
      <c r="ADN61" s="36"/>
      <c r="ADO61" s="36"/>
      <c r="ADP61" s="36"/>
      <c r="ADQ61" s="36"/>
      <c r="ADR61" s="36"/>
      <c r="ADS61" s="36"/>
      <c r="ADT61" s="36"/>
      <c r="ADU61" s="36"/>
      <c r="ADV61" s="36"/>
      <c r="ADW61" s="36"/>
      <c r="ADX61" s="36"/>
      <c r="ADY61" s="36"/>
      <c r="ADZ61" s="36"/>
      <c r="AEA61" s="36"/>
      <c r="AEB61" s="36"/>
      <c r="AEC61" s="36"/>
      <c r="AED61" s="36"/>
      <c r="AEE61" s="36"/>
      <c r="AEF61" s="36"/>
      <c r="AEG61" s="36"/>
      <c r="AEH61" s="36"/>
      <c r="AEI61" s="36"/>
      <c r="AEJ61" s="36"/>
      <c r="AEK61" s="36"/>
      <c r="AEL61" s="36"/>
      <c r="AEM61" s="36"/>
      <c r="AEN61" s="36"/>
      <c r="AEO61" s="36"/>
      <c r="AEP61" s="36"/>
      <c r="AEQ61" s="36"/>
      <c r="AER61" s="36"/>
      <c r="AES61" s="36"/>
      <c r="AET61" s="36"/>
      <c r="AEU61" s="36"/>
      <c r="AEV61" s="36"/>
      <c r="AEW61" s="36"/>
      <c r="AEX61" s="36"/>
      <c r="AEY61" s="36"/>
      <c r="AEZ61" s="36"/>
      <c r="AFA61" s="36"/>
      <c r="AFB61" s="36"/>
      <c r="AFC61" s="36"/>
      <c r="AFD61" s="36"/>
      <c r="AFE61" s="36"/>
      <c r="AFF61" s="36"/>
      <c r="AFG61" s="36"/>
      <c r="AFH61" s="36"/>
      <c r="AFI61" s="36"/>
      <c r="AFJ61" s="36"/>
      <c r="AFK61" s="36"/>
      <c r="AFL61" s="36"/>
      <c r="AFM61" s="36"/>
      <c r="AFN61" s="36"/>
      <c r="AFO61" s="36"/>
      <c r="AFP61" s="36"/>
      <c r="AFQ61" s="36"/>
      <c r="AFR61" s="36"/>
      <c r="AFS61" s="36"/>
      <c r="AFT61" s="36"/>
      <c r="AFU61" s="36"/>
      <c r="AFV61" s="36"/>
      <c r="AFW61" s="36"/>
      <c r="AFX61" s="36"/>
      <c r="AFY61" s="36"/>
      <c r="AFZ61" s="36"/>
      <c r="AGA61" s="36"/>
      <c r="AGB61" s="36"/>
      <c r="AGC61" s="36"/>
      <c r="AGD61" s="36"/>
      <c r="AGE61" s="36"/>
      <c r="AGF61" s="36"/>
      <c r="AGG61" s="36"/>
      <c r="AGH61" s="36"/>
      <c r="AGI61" s="36"/>
      <c r="AGJ61" s="36"/>
      <c r="AGK61" s="36"/>
      <c r="AGL61" s="36"/>
      <c r="AGM61" s="36"/>
      <c r="AGN61" s="36"/>
      <c r="AGO61" s="36"/>
      <c r="AGP61" s="36"/>
      <c r="AGQ61" s="36"/>
      <c r="AGR61" s="36"/>
      <c r="AGS61" s="36"/>
      <c r="AGT61" s="36"/>
      <c r="AGU61" s="36"/>
      <c r="AGV61" s="36"/>
      <c r="AGW61" s="36"/>
      <c r="AGX61" s="36"/>
      <c r="AGY61" s="36"/>
      <c r="AGZ61" s="36"/>
      <c r="AHA61" s="36"/>
      <c r="AHB61" s="36"/>
      <c r="AHC61" s="36"/>
      <c r="AHD61" s="36"/>
      <c r="AHE61" s="36"/>
      <c r="AHF61" s="36"/>
      <c r="AHG61" s="36"/>
      <c r="AHH61" s="36"/>
      <c r="AHI61" s="36"/>
      <c r="AHJ61" s="36"/>
      <c r="AHK61" s="36"/>
      <c r="AHL61" s="36"/>
      <c r="AHM61" s="36"/>
      <c r="AHN61" s="36"/>
      <c r="AHO61" s="36"/>
      <c r="AHP61" s="36"/>
      <c r="AHQ61" s="36"/>
      <c r="AHR61" s="36"/>
      <c r="AHS61" s="36"/>
      <c r="AHT61" s="36"/>
      <c r="AHU61" s="36"/>
      <c r="AHV61" s="36"/>
      <c r="AHW61" s="36"/>
      <c r="AHX61" s="36"/>
      <c r="AHY61" s="36"/>
      <c r="AHZ61" s="36"/>
      <c r="AIA61" s="36"/>
      <c r="AIB61" s="36"/>
      <c r="AIC61" s="36"/>
      <c r="AID61" s="36"/>
      <c r="AIE61" s="36"/>
      <c r="AIF61" s="36"/>
      <c r="AIG61" s="36"/>
      <c r="AIH61" s="36"/>
      <c r="AII61" s="36"/>
      <c r="AIJ61" s="36"/>
      <c r="AIK61" s="36"/>
      <c r="AIL61" s="36"/>
      <c r="AIM61" s="36"/>
      <c r="AIN61" s="36"/>
      <c r="AIO61" s="36"/>
      <c r="AIP61" s="36"/>
      <c r="AIQ61" s="36"/>
      <c r="AIR61" s="36"/>
      <c r="AIS61" s="36"/>
      <c r="AIT61" s="36"/>
      <c r="AIU61" s="36"/>
      <c r="AIV61" s="36"/>
      <c r="AIW61" s="36"/>
      <c r="AIX61" s="36"/>
      <c r="AIY61" s="36"/>
      <c r="AIZ61" s="36"/>
      <c r="AJA61" s="36"/>
      <c r="AJB61" s="36"/>
      <c r="AJC61" s="36"/>
      <c r="AJD61" s="36"/>
      <c r="AJE61" s="36"/>
      <c r="AJF61" s="36"/>
      <c r="AJG61" s="36"/>
      <c r="AJH61" s="36"/>
      <c r="AJI61" s="36"/>
      <c r="AJJ61" s="36"/>
      <c r="AJK61" s="36"/>
      <c r="AJL61" s="36"/>
      <c r="AJM61" s="36"/>
      <c r="AJN61" s="36"/>
      <c r="AJO61" s="36"/>
      <c r="AJP61" s="36"/>
      <c r="AJQ61" s="36"/>
      <c r="AJR61" s="36"/>
      <c r="AJS61" s="36"/>
      <c r="AJT61" s="36"/>
      <c r="AJU61" s="36"/>
      <c r="AJV61" s="36"/>
      <c r="AJW61" s="36"/>
      <c r="AJX61" s="36"/>
      <c r="AJY61" s="36"/>
      <c r="AJZ61" s="36"/>
      <c r="AKA61" s="36"/>
      <c r="AKB61" s="36"/>
      <c r="AKC61" s="36"/>
      <c r="AKD61" s="36"/>
      <c r="AKE61" s="36"/>
      <c r="AKF61" s="36"/>
      <c r="AKG61" s="36"/>
      <c r="AKH61" s="36"/>
      <c r="AKI61" s="36"/>
      <c r="AKJ61" s="36"/>
      <c r="AKK61" s="36"/>
      <c r="AKL61" s="36"/>
      <c r="AKM61" s="36"/>
      <c r="AKN61" s="36"/>
      <c r="AKO61" s="36"/>
      <c r="AKP61" s="36"/>
      <c r="AKQ61" s="36"/>
      <c r="AKR61" s="36"/>
      <c r="AKS61" s="36"/>
      <c r="AKT61" s="36"/>
      <c r="AKU61" s="36"/>
      <c r="AKV61" s="36"/>
      <c r="AKW61" s="36"/>
      <c r="AKX61" s="36"/>
      <c r="AKY61" s="36"/>
      <c r="AKZ61" s="36"/>
      <c r="ALA61" s="36"/>
      <c r="ALB61" s="36"/>
      <c r="ALC61" s="36"/>
      <c r="ALD61" s="36"/>
      <c r="ALE61" s="36"/>
      <c r="ALF61" s="36"/>
      <c r="ALG61" s="36"/>
      <c r="ALH61" s="36"/>
      <c r="ALI61" s="36"/>
      <c r="ALJ61" s="36"/>
      <c r="ALK61" s="36"/>
      <c r="ALL61" s="36"/>
      <c r="ALM61" s="36"/>
      <c r="ALN61" s="36"/>
      <c r="ALO61" s="36"/>
      <c r="ALP61" s="36"/>
      <c r="ALQ61" s="36"/>
      <c r="ALR61" s="36"/>
      <c r="ALS61" s="36"/>
      <c r="ALT61" s="36"/>
      <c r="ALU61" s="36"/>
      <c r="ALV61" s="36"/>
      <c r="ALW61" s="36"/>
      <c r="ALX61" s="36"/>
      <c r="ALY61" s="36"/>
      <c r="ALZ61" s="36"/>
      <c r="AMA61" s="36"/>
      <c r="AMB61" s="36"/>
      <c r="AMC61" s="36"/>
      <c r="AMD61" s="36"/>
      <c r="AME61" s="36"/>
      <c r="AMF61" s="36"/>
      <c r="AMG61" s="36"/>
      <c r="AMH61" s="36"/>
      <c r="AMI61" s="36"/>
      <c r="AMJ61" s="36"/>
    </row>
    <row r="62" spans="1:1024" ht="16.8">
      <c r="A62" s="11">
        <f t="shared" si="8"/>
        <v>46</v>
      </c>
      <c r="B62" s="14" t="s">
        <v>43</v>
      </c>
      <c r="C62" s="12" t="s">
        <v>15</v>
      </c>
      <c r="D62" s="13">
        <v>30</v>
      </c>
      <c r="E62" s="10"/>
      <c r="F62" s="10">
        <f t="shared" si="6"/>
        <v>0</v>
      </c>
      <c r="G62" s="15">
        <f>F62*0.23</f>
        <v>0</v>
      </c>
      <c r="H62" s="10">
        <f t="shared" si="7"/>
        <v>0</v>
      </c>
      <c r="L62" s="36"/>
    </row>
    <row r="63" spans="1:1024" ht="16.8">
      <c r="A63" s="11">
        <f t="shared" si="8"/>
        <v>47</v>
      </c>
      <c r="B63" s="14" t="s">
        <v>80</v>
      </c>
      <c r="C63" s="12" t="s">
        <v>15</v>
      </c>
      <c r="D63" s="13">
        <v>70</v>
      </c>
      <c r="E63" s="10"/>
      <c r="F63" s="10">
        <f t="shared" si="6"/>
        <v>0</v>
      </c>
      <c r="G63" s="15">
        <f>F63*0%</f>
        <v>0</v>
      </c>
      <c r="H63" s="10">
        <f t="shared" si="7"/>
        <v>0</v>
      </c>
      <c r="L63" s="36"/>
    </row>
    <row r="64" spans="1:1024" ht="16.8">
      <c r="A64" s="11">
        <f t="shared" si="8"/>
        <v>48</v>
      </c>
      <c r="B64" s="14" t="s">
        <v>61</v>
      </c>
      <c r="C64" s="12" t="s">
        <v>15</v>
      </c>
      <c r="D64" s="13">
        <v>30</v>
      </c>
      <c r="E64" s="10"/>
      <c r="F64" s="10">
        <f t="shared" si="6"/>
        <v>0</v>
      </c>
      <c r="G64" s="15">
        <f>F64*0%</f>
        <v>0</v>
      </c>
      <c r="H64" s="10">
        <f t="shared" si="7"/>
        <v>0</v>
      </c>
      <c r="L64" s="36"/>
    </row>
    <row r="65" spans="1:1024" ht="16.8">
      <c r="A65" s="11">
        <f t="shared" si="8"/>
        <v>49</v>
      </c>
      <c r="B65" s="14" t="s">
        <v>81</v>
      </c>
      <c r="C65" s="12" t="s">
        <v>22</v>
      </c>
      <c r="D65" s="13">
        <v>170</v>
      </c>
      <c r="E65" s="10"/>
      <c r="F65" s="10">
        <f t="shared" si="6"/>
        <v>0</v>
      </c>
      <c r="G65" s="15">
        <f>F65*0%</f>
        <v>0</v>
      </c>
      <c r="H65" s="10">
        <f t="shared" si="7"/>
        <v>0</v>
      </c>
      <c r="L65" s="36"/>
    </row>
    <row r="66" spans="1:1024" ht="16.8">
      <c r="A66" s="11">
        <f t="shared" si="8"/>
        <v>50</v>
      </c>
      <c r="B66" s="14" t="s">
        <v>82</v>
      </c>
      <c r="C66" s="12" t="s">
        <v>13</v>
      </c>
      <c r="D66" s="13">
        <v>3</v>
      </c>
      <c r="E66" s="10"/>
      <c r="F66" s="10">
        <f t="shared" si="6"/>
        <v>0</v>
      </c>
      <c r="G66" s="15">
        <f t="shared" ref="G66:G74" si="11">F66*0%</f>
        <v>0</v>
      </c>
      <c r="H66" s="10">
        <f t="shared" si="7"/>
        <v>0</v>
      </c>
      <c r="L66" s="36"/>
    </row>
    <row r="67" spans="1:1024" ht="16.8">
      <c r="A67" s="11">
        <f t="shared" si="8"/>
        <v>51</v>
      </c>
      <c r="B67" s="14" t="s">
        <v>52</v>
      </c>
      <c r="C67" s="12" t="s">
        <v>13</v>
      </c>
      <c r="D67" s="13">
        <v>2</v>
      </c>
      <c r="E67" s="10"/>
      <c r="F67" s="10">
        <f t="shared" si="6"/>
        <v>0</v>
      </c>
      <c r="G67" s="15">
        <f t="shared" si="11"/>
        <v>0</v>
      </c>
      <c r="H67" s="10">
        <f t="shared" si="7"/>
        <v>0</v>
      </c>
      <c r="L67" s="36"/>
    </row>
    <row r="68" spans="1:1024" ht="16.8">
      <c r="A68" s="11">
        <f t="shared" si="8"/>
        <v>52</v>
      </c>
      <c r="B68" s="14" t="s">
        <v>83</v>
      </c>
      <c r="C68" s="12" t="s">
        <v>15</v>
      </c>
      <c r="D68" s="13">
        <v>30</v>
      </c>
      <c r="E68" s="10"/>
      <c r="F68" s="10">
        <f t="shared" si="6"/>
        <v>0</v>
      </c>
      <c r="G68" s="15">
        <f t="shared" si="11"/>
        <v>0</v>
      </c>
      <c r="H68" s="10">
        <f t="shared" si="7"/>
        <v>0</v>
      </c>
      <c r="L68" s="36"/>
    </row>
    <row r="69" spans="1:1024" ht="16.8">
      <c r="A69" s="11">
        <f t="shared" si="8"/>
        <v>53</v>
      </c>
      <c r="B69" s="14" t="s">
        <v>23</v>
      </c>
      <c r="C69" s="12" t="s">
        <v>15</v>
      </c>
      <c r="D69" s="13">
        <v>5</v>
      </c>
      <c r="E69" s="10"/>
      <c r="F69" s="10">
        <f t="shared" si="6"/>
        <v>0</v>
      </c>
      <c r="G69" s="15">
        <f t="shared" si="11"/>
        <v>0</v>
      </c>
      <c r="H69" s="10">
        <f t="shared" si="7"/>
        <v>0</v>
      </c>
      <c r="I69" s="34"/>
      <c r="J69" s="43"/>
      <c r="L69" s="36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  <c r="AME69" s="7"/>
      <c r="AMF69" s="7"/>
      <c r="AMG69" s="7"/>
      <c r="AMH69" s="7"/>
      <c r="AMI69" s="7"/>
      <c r="AMJ69" s="7"/>
    </row>
    <row r="70" spans="1:1024" ht="18" customHeight="1">
      <c r="A70" s="11">
        <f t="shared" si="8"/>
        <v>54</v>
      </c>
      <c r="B70" s="14" t="s">
        <v>84</v>
      </c>
      <c r="C70" s="12" t="s">
        <v>15</v>
      </c>
      <c r="D70" s="13">
        <v>50</v>
      </c>
      <c r="E70" s="10"/>
      <c r="F70" s="10">
        <f t="shared" si="6"/>
        <v>0</v>
      </c>
      <c r="G70" s="15">
        <f t="shared" si="11"/>
        <v>0</v>
      </c>
      <c r="H70" s="10">
        <f t="shared" si="7"/>
        <v>0</v>
      </c>
      <c r="L70" s="36"/>
    </row>
    <row r="71" spans="1:1024" ht="16.8">
      <c r="A71" s="11">
        <f t="shared" si="8"/>
        <v>55</v>
      </c>
      <c r="B71" s="14" t="s">
        <v>24</v>
      </c>
      <c r="C71" s="12" t="s">
        <v>15</v>
      </c>
      <c r="D71" s="13">
        <v>15</v>
      </c>
      <c r="E71" s="10"/>
      <c r="F71" s="10">
        <f t="shared" si="6"/>
        <v>0</v>
      </c>
      <c r="G71" s="15">
        <f t="shared" si="11"/>
        <v>0</v>
      </c>
      <c r="H71" s="10">
        <f t="shared" si="7"/>
        <v>0</v>
      </c>
      <c r="L71" s="36"/>
    </row>
    <row r="72" spans="1:1024" ht="16.8">
      <c r="A72" s="11">
        <f t="shared" si="8"/>
        <v>56</v>
      </c>
      <c r="B72" s="14" t="s">
        <v>25</v>
      </c>
      <c r="C72" s="12" t="s">
        <v>15</v>
      </c>
      <c r="D72" s="13">
        <v>10</v>
      </c>
      <c r="E72" s="10"/>
      <c r="F72" s="10">
        <f t="shared" si="6"/>
        <v>0</v>
      </c>
      <c r="G72" s="15">
        <f t="shared" si="11"/>
        <v>0</v>
      </c>
      <c r="H72" s="10">
        <f t="shared" si="7"/>
        <v>0</v>
      </c>
      <c r="L72" s="36"/>
    </row>
    <row r="73" spans="1:1024" ht="16.8">
      <c r="A73" s="11">
        <f t="shared" si="8"/>
        <v>57</v>
      </c>
      <c r="B73" s="14" t="s">
        <v>85</v>
      </c>
      <c r="C73" s="12" t="s">
        <v>15</v>
      </c>
      <c r="D73" s="13">
        <v>30</v>
      </c>
      <c r="E73" s="10"/>
      <c r="F73" s="10">
        <f t="shared" si="6"/>
        <v>0</v>
      </c>
      <c r="G73" s="15">
        <f t="shared" si="11"/>
        <v>0</v>
      </c>
      <c r="H73" s="10">
        <f t="shared" si="7"/>
        <v>0</v>
      </c>
      <c r="L73" s="36"/>
    </row>
    <row r="74" spans="1:1024" ht="16.8">
      <c r="A74" s="11">
        <f t="shared" si="8"/>
        <v>58</v>
      </c>
      <c r="B74" s="14" t="s">
        <v>86</v>
      </c>
      <c r="C74" s="12" t="s">
        <v>13</v>
      </c>
      <c r="D74" s="13">
        <v>4</v>
      </c>
      <c r="E74" s="10"/>
      <c r="F74" s="10">
        <f t="shared" si="6"/>
        <v>0</v>
      </c>
      <c r="G74" s="15">
        <f t="shared" si="11"/>
        <v>0</v>
      </c>
      <c r="H74" s="10">
        <f t="shared" si="7"/>
        <v>0</v>
      </c>
      <c r="L74" s="36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  <c r="SX74" s="7"/>
      <c r="SY74" s="7"/>
      <c r="SZ74" s="7"/>
      <c r="TA74" s="7"/>
      <c r="TB74" s="7"/>
      <c r="TC74" s="7"/>
      <c r="TD74" s="7"/>
      <c r="TE74" s="7"/>
      <c r="TF74" s="7"/>
      <c r="TG74" s="7"/>
      <c r="TH74" s="7"/>
      <c r="TI74" s="7"/>
      <c r="TJ74" s="7"/>
      <c r="TK74" s="7"/>
      <c r="TL74" s="7"/>
      <c r="TM74" s="7"/>
      <c r="TN74" s="7"/>
      <c r="TO74" s="7"/>
      <c r="TP74" s="7"/>
      <c r="TQ74" s="7"/>
      <c r="TR74" s="7"/>
      <c r="TS74" s="7"/>
      <c r="TT74" s="7"/>
      <c r="TU74" s="7"/>
      <c r="TV74" s="7"/>
      <c r="TW74" s="7"/>
      <c r="TX74" s="7"/>
      <c r="TY74" s="7"/>
      <c r="TZ74" s="7"/>
      <c r="UA74" s="7"/>
      <c r="UB74" s="7"/>
      <c r="UC74" s="7"/>
      <c r="UD74" s="7"/>
      <c r="UE74" s="7"/>
      <c r="UF74" s="7"/>
      <c r="UG74" s="7"/>
      <c r="UH74" s="7"/>
      <c r="UI74" s="7"/>
      <c r="UJ74" s="7"/>
      <c r="UK74" s="7"/>
      <c r="UL74" s="7"/>
      <c r="UM74" s="7"/>
      <c r="UN74" s="7"/>
      <c r="UO74" s="7"/>
      <c r="UP74" s="7"/>
      <c r="UQ74" s="7"/>
      <c r="UR74" s="7"/>
      <c r="US74" s="7"/>
      <c r="UT74" s="7"/>
      <c r="UU74" s="7"/>
      <c r="UV74" s="7"/>
      <c r="UW74" s="7"/>
      <c r="UX74" s="7"/>
      <c r="UY74" s="7"/>
      <c r="UZ74" s="7"/>
      <c r="VA74" s="7"/>
      <c r="VB74" s="7"/>
      <c r="VC74" s="7"/>
      <c r="VD74" s="7"/>
      <c r="VE74" s="7"/>
      <c r="VF74" s="7"/>
      <c r="VG74" s="7"/>
      <c r="VH74" s="7"/>
      <c r="VI74" s="7"/>
      <c r="VJ74" s="7"/>
      <c r="VK74" s="7"/>
      <c r="VL74" s="7"/>
      <c r="VM74" s="7"/>
      <c r="VN74" s="7"/>
      <c r="VO74" s="7"/>
      <c r="VP74" s="7"/>
      <c r="VQ74" s="7"/>
      <c r="VR74" s="7"/>
      <c r="VS74" s="7"/>
      <c r="VT74" s="7"/>
      <c r="VU74" s="7"/>
      <c r="VV74" s="7"/>
      <c r="VW74" s="7"/>
      <c r="VX74" s="7"/>
      <c r="VY74" s="7"/>
      <c r="VZ74" s="7"/>
      <c r="WA74" s="7"/>
      <c r="WB74" s="7"/>
      <c r="WC74" s="7"/>
      <c r="WD74" s="7"/>
      <c r="WE74" s="7"/>
      <c r="WF74" s="7"/>
      <c r="WG74" s="7"/>
      <c r="WH74" s="7"/>
      <c r="WI74" s="7"/>
      <c r="WJ74" s="7"/>
      <c r="WK74" s="7"/>
      <c r="WL74" s="7"/>
      <c r="WM74" s="7"/>
      <c r="WN74" s="7"/>
      <c r="WO74" s="7"/>
      <c r="WP74" s="7"/>
      <c r="WQ74" s="7"/>
      <c r="WR74" s="7"/>
      <c r="WS74" s="7"/>
      <c r="WT74" s="7"/>
      <c r="WU74" s="7"/>
      <c r="WV74" s="7"/>
      <c r="WW74" s="7"/>
      <c r="WX74" s="7"/>
      <c r="WY74" s="7"/>
      <c r="WZ74" s="7"/>
      <c r="XA74" s="7"/>
      <c r="XB74" s="7"/>
      <c r="XC74" s="7"/>
      <c r="XD74" s="7"/>
      <c r="XE74" s="7"/>
      <c r="XF74" s="7"/>
      <c r="XG74" s="7"/>
      <c r="XH74" s="7"/>
      <c r="XI74" s="7"/>
      <c r="XJ74" s="7"/>
      <c r="XK74" s="7"/>
      <c r="XL74" s="7"/>
      <c r="XM74" s="7"/>
      <c r="XN74" s="7"/>
      <c r="XO74" s="7"/>
      <c r="XP74" s="7"/>
      <c r="XQ74" s="7"/>
      <c r="XR74" s="7"/>
      <c r="XS74" s="7"/>
      <c r="XT74" s="7"/>
      <c r="XU74" s="7"/>
      <c r="XV74" s="7"/>
      <c r="XW74" s="7"/>
      <c r="XX74" s="7"/>
      <c r="XY74" s="7"/>
      <c r="XZ74" s="7"/>
      <c r="YA74" s="7"/>
      <c r="YB74" s="7"/>
      <c r="YC74" s="7"/>
      <c r="YD74" s="7"/>
      <c r="YE74" s="7"/>
      <c r="YF74" s="7"/>
      <c r="YG74" s="7"/>
      <c r="YH74" s="7"/>
      <c r="YI74" s="7"/>
      <c r="YJ74" s="7"/>
      <c r="YK74" s="7"/>
      <c r="YL74" s="7"/>
      <c r="YM74" s="7"/>
      <c r="YN74" s="7"/>
      <c r="YO74" s="7"/>
      <c r="YP74" s="7"/>
      <c r="YQ74" s="7"/>
      <c r="YR74" s="7"/>
      <c r="YS74" s="7"/>
      <c r="YT74" s="7"/>
      <c r="YU74" s="7"/>
      <c r="YV74" s="7"/>
      <c r="YW74" s="7"/>
      <c r="YX74" s="7"/>
      <c r="YY74" s="7"/>
      <c r="YZ74" s="7"/>
      <c r="ZA74" s="7"/>
      <c r="ZB74" s="7"/>
      <c r="ZC74" s="7"/>
      <c r="ZD74" s="7"/>
      <c r="ZE74" s="7"/>
      <c r="ZF74" s="7"/>
      <c r="ZG74" s="7"/>
      <c r="ZH74" s="7"/>
      <c r="ZI74" s="7"/>
      <c r="ZJ74" s="7"/>
      <c r="ZK74" s="7"/>
      <c r="ZL74" s="7"/>
      <c r="ZM74" s="7"/>
      <c r="ZN74" s="7"/>
      <c r="ZO74" s="7"/>
      <c r="ZP74" s="7"/>
      <c r="ZQ74" s="7"/>
      <c r="ZR74" s="7"/>
      <c r="ZS74" s="7"/>
      <c r="ZT74" s="7"/>
      <c r="ZU74" s="7"/>
      <c r="ZV74" s="7"/>
      <c r="ZW74" s="7"/>
      <c r="ZX74" s="7"/>
      <c r="ZY74" s="7"/>
      <c r="ZZ74" s="7"/>
      <c r="AAA74" s="7"/>
      <c r="AAB74" s="7"/>
      <c r="AAC74" s="7"/>
      <c r="AAD74" s="7"/>
      <c r="AAE74" s="7"/>
      <c r="AAF74" s="7"/>
      <c r="AAG74" s="7"/>
      <c r="AAH74" s="7"/>
      <c r="AAI74" s="7"/>
      <c r="AAJ74" s="7"/>
      <c r="AAK74" s="7"/>
      <c r="AAL74" s="7"/>
      <c r="AAM74" s="7"/>
      <c r="AAN74" s="7"/>
      <c r="AAO74" s="7"/>
      <c r="AAP74" s="7"/>
      <c r="AAQ74" s="7"/>
      <c r="AAR74" s="7"/>
      <c r="AAS74" s="7"/>
      <c r="AAT74" s="7"/>
      <c r="AAU74" s="7"/>
      <c r="AAV74" s="7"/>
      <c r="AAW74" s="7"/>
      <c r="AAX74" s="7"/>
      <c r="AAY74" s="7"/>
      <c r="AAZ74" s="7"/>
      <c r="ABA74" s="7"/>
      <c r="ABB74" s="7"/>
      <c r="ABC74" s="7"/>
      <c r="ABD74" s="7"/>
      <c r="ABE74" s="7"/>
      <c r="ABF74" s="7"/>
      <c r="ABG74" s="7"/>
      <c r="ABH74" s="7"/>
      <c r="ABI74" s="7"/>
      <c r="ABJ74" s="7"/>
      <c r="ABK74" s="7"/>
      <c r="ABL74" s="7"/>
      <c r="ABM74" s="7"/>
      <c r="ABN74" s="7"/>
      <c r="ABO74" s="7"/>
      <c r="ABP74" s="7"/>
      <c r="ABQ74" s="7"/>
      <c r="ABR74" s="7"/>
      <c r="ABS74" s="7"/>
      <c r="ABT74" s="7"/>
      <c r="ABU74" s="7"/>
      <c r="ABV74" s="7"/>
      <c r="ABW74" s="7"/>
      <c r="ABX74" s="7"/>
      <c r="ABY74" s="7"/>
      <c r="ABZ74" s="7"/>
      <c r="ACA74" s="7"/>
      <c r="ACB74" s="7"/>
      <c r="ACC74" s="7"/>
      <c r="ACD74" s="7"/>
      <c r="ACE74" s="7"/>
      <c r="ACF74" s="7"/>
      <c r="ACG74" s="7"/>
      <c r="ACH74" s="7"/>
      <c r="ACI74" s="7"/>
      <c r="ACJ74" s="7"/>
      <c r="ACK74" s="7"/>
      <c r="ACL74" s="7"/>
      <c r="ACM74" s="7"/>
      <c r="ACN74" s="7"/>
      <c r="ACO74" s="7"/>
      <c r="ACP74" s="7"/>
      <c r="ACQ74" s="7"/>
      <c r="ACR74" s="7"/>
      <c r="ACS74" s="7"/>
      <c r="ACT74" s="7"/>
      <c r="ACU74" s="7"/>
      <c r="ACV74" s="7"/>
      <c r="ACW74" s="7"/>
      <c r="ACX74" s="7"/>
      <c r="ACY74" s="7"/>
      <c r="ACZ74" s="7"/>
      <c r="ADA74" s="7"/>
      <c r="ADB74" s="7"/>
      <c r="ADC74" s="7"/>
      <c r="ADD74" s="7"/>
      <c r="ADE74" s="7"/>
      <c r="ADF74" s="7"/>
      <c r="ADG74" s="7"/>
      <c r="ADH74" s="7"/>
      <c r="ADI74" s="7"/>
      <c r="ADJ74" s="7"/>
      <c r="ADK74" s="7"/>
      <c r="ADL74" s="7"/>
      <c r="ADM74" s="7"/>
      <c r="ADN74" s="7"/>
      <c r="ADO74" s="7"/>
      <c r="ADP74" s="7"/>
      <c r="ADQ74" s="7"/>
      <c r="ADR74" s="7"/>
      <c r="ADS74" s="7"/>
      <c r="ADT74" s="7"/>
      <c r="ADU74" s="7"/>
      <c r="ADV74" s="7"/>
      <c r="ADW74" s="7"/>
      <c r="ADX74" s="7"/>
      <c r="ADY74" s="7"/>
      <c r="ADZ74" s="7"/>
      <c r="AEA74" s="7"/>
      <c r="AEB74" s="7"/>
      <c r="AEC74" s="7"/>
      <c r="AED74" s="7"/>
      <c r="AEE74" s="7"/>
      <c r="AEF74" s="7"/>
      <c r="AEG74" s="7"/>
      <c r="AEH74" s="7"/>
      <c r="AEI74" s="7"/>
      <c r="AEJ74" s="7"/>
      <c r="AEK74" s="7"/>
      <c r="AEL74" s="7"/>
      <c r="AEM74" s="7"/>
      <c r="AEN74" s="7"/>
      <c r="AEO74" s="7"/>
      <c r="AEP74" s="7"/>
      <c r="AEQ74" s="7"/>
      <c r="AER74" s="7"/>
      <c r="AES74" s="7"/>
      <c r="AET74" s="7"/>
      <c r="AEU74" s="7"/>
      <c r="AEV74" s="7"/>
      <c r="AEW74" s="7"/>
      <c r="AEX74" s="7"/>
      <c r="AEY74" s="7"/>
      <c r="AEZ74" s="7"/>
      <c r="AFA74" s="7"/>
      <c r="AFB74" s="7"/>
      <c r="AFC74" s="7"/>
      <c r="AFD74" s="7"/>
      <c r="AFE74" s="7"/>
      <c r="AFF74" s="7"/>
      <c r="AFG74" s="7"/>
      <c r="AFH74" s="7"/>
      <c r="AFI74" s="7"/>
      <c r="AFJ74" s="7"/>
      <c r="AFK74" s="7"/>
      <c r="AFL74" s="7"/>
      <c r="AFM74" s="7"/>
      <c r="AFN74" s="7"/>
      <c r="AFO74" s="7"/>
      <c r="AFP74" s="7"/>
      <c r="AFQ74" s="7"/>
      <c r="AFR74" s="7"/>
      <c r="AFS74" s="7"/>
      <c r="AFT74" s="7"/>
      <c r="AFU74" s="7"/>
      <c r="AFV74" s="7"/>
      <c r="AFW74" s="7"/>
      <c r="AFX74" s="7"/>
      <c r="AFY74" s="7"/>
      <c r="AFZ74" s="7"/>
      <c r="AGA74" s="7"/>
      <c r="AGB74" s="7"/>
      <c r="AGC74" s="7"/>
      <c r="AGD74" s="7"/>
      <c r="AGE74" s="7"/>
      <c r="AGF74" s="7"/>
      <c r="AGG74" s="7"/>
      <c r="AGH74" s="7"/>
      <c r="AGI74" s="7"/>
      <c r="AGJ74" s="7"/>
      <c r="AGK74" s="7"/>
      <c r="AGL74" s="7"/>
      <c r="AGM74" s="7"/>
      <c r="AGN74" s="7"/>
      <c r="AGO74" s="7"/>
      <c r="AGP74" s="7"/>
      <c r="AGQ74" s="7"/>
      <c r="AGR74" s="7"/>
      <c r="AGS74" s="7"/>
      <c r="AGT74" s="7"/>
      <c r="AGU74" s="7"/>
      <c r="AGV74" s="7"/>
      <c r="AGW74" s="7"/>
      <c r="AGX74" s="7"/>
      <c r="AGY74" s="7"/>
      <c r="AGZ74" s="7"/>
      <c r="AHA74" s="7"/>
      <c r="AHB74" s="7"/>
      <c r="AHC74" s="7"/>
      <c r="AHD74" s="7"/>
      <c r="AHE74" s="7"/>
      <c r="AHF74" s="7"/>
      <c r="AHG74" s="7"/>
      <c r="AHH74" s="7"/>
      <c r="AHI74" s="7"/>
      <c r="AHJ74" s="7"/>
      <c r="AHK74" s="7"/>
      <c r="AHL74" s="7"/>
      <c r="AHM74" s="7"/>
      <c r="AHN74" s="7"/>
      <c r="AHO74" s="7"/>
      <c r="AHP74" s="7"/>
      <c r="AHQ74" s="7"/>
      <c r="AHR74" s="7"/>
      <c r="AHS74" s="7"/>
      <c r="AHT74" s="7"/>
      <c r="AHU74" s="7"/>
      <c r="AHV74" s="7"/>
      <c r="AHW74" s="7"/>
      <c r="AHX74" s="7"/>
      <c r="AHY74" s="7"/>
      <c r="AHZ74" s="7"/>
      <c r="AIA74" s="7"/>
      <c r="AIB74" s="7"/>
      <c r="AIC74" s="7"/>
      <c r="AID74" s="7"/>
      <c r="AIE74" s="7"/>
      <c r="AIF74" s="7"/>
      <c r="AIG74" s="7"/>
      <c r="AIH74" s="7"/>
      <c r="AII74" s="7"/>
      <c r="AIJ74" s="7"/>
      <c r="AIK74" s="7"/>
      <c r="AIL74" s="7"/>
      <c r="AIM74" s="7"/>
      <c r="AIN74" s="7"/>
      <c r="AIO74" s="7"/>
      <c r="AIP74" s="7"/>
      <c r="AIQ74" s="7"/>
      <c r="AIR74" s="7"/>
      <c r="AIS74" s="7"/>
      <c r="AIT74" s="7"/>
      <c r="AIU74" s="7"/>
      <c r="AIV74" s="7"/>
      <c r="AIW74" s="7"/>
      <c r="AIX74" s="7"/>
      <c r="AIY74" s="7"/>
      <c r="AIZ74" s="7"/>
      <c r="AJA74" s="7"/>
      <c r="AJB74" s="7"/>
      <c r="AJC74" s="7"/>
      <c r="AJD74" s="7"/>
      <c r="AJE74" s="7"/>
      <c r="AJF74" s="7"/>
      <c r="AJG74" s="7"/>
      <c r="AJH74" s="7"/>
      <c r="AJI74" s="7"/>
      <c r="AJJ74" s="7"/>
      <c r="AJK74" s="7"/>
      <c r="AJL74" s="7"/>
      <c r="AJM74" s="7"/>
      <c r="AJN74" s="7"/>
      <c r="AJO74" s="7"/>
      <c r="AJP74" s="7"/>
      <c r="AJQ74" s="7"/>
      <c r="AJR74" s="7"/>
      <c r="AJS74" s="7"/>
      <c r="AJT74" s="7"/>
      <c r="AJU74" s="7"/>
      <c r="AJV74" s="7"/>
      <c r="AJW74" s="7"/>
      <c r="AJX74" s="7"/>
      <c r="AJY74" s="7"/>
      <c r="AJZ74" s="7"/>
      <c r="AKA74" s="7"/>
      <c r="AKB74" s="7"/>
      <c r="AKC74" s="7"/>
      <c r="AKD74" s="7"/>
      <c r="AKE74" s="7"/>
      <c r="AKF74" s="7"/>
      <c r="AKG74" s="7"/>
      <c r="AKH74" s="7"/>
      <c r="AKI74" s="7"/>
      <c r="AKJ74" s="7"/>
      <c r="AKK74" s="7"/>
      <c r="AKL74" s="7"/>
      <c r="AKM74" s="7"/>
      <c r="AKN74" s="7"/>
      <c r="AKO74" s="7"/>
      <c r="AKP74" s="7"/>
      <c r="AKQ74" s="7"/>
      <c r="AKR74" s="7"/>
      <c r="AKS74" s="7"/>
      <c r="AKT74" s="7"/>
      <c r="AKU74" s="7"/>
      <c r="AKV74" s="7"/>
      <c r="AKW74" s="7"/>
      <c r="AKX74" s="7"/>
      <c r="AKY74" s="7"/>
      <c r="AKZ74" s="7"/>
      <c r="ALA74" s="7"/>
      <c r="ALB74" s="7"/>
      <c r="ALC74" s="7"/>
      <c r="ALD74" s="7"/>
      <c r="ALE74" s="7"/>
      <c r="ALF74" s="7"/>
      <c r="ALG74" s="7"/>
      <c r="ALH74" s="7"/>
      <c r="ALI74" s="7"/>
      <c r="ALJ74" s="7"/>
      <c r="ALK74" s="7"/>
      <c r="ALL74" s="7"/>
      <c r="ALM74" s="7"/>
      <c r="ALN74" s="7"/>
      <c r="ALO74" s="7"/>
      <c r="ALP74" s="7"/>
      <c r="ALQ74" s="7"/>
      <c r="ALR74" s="7"/>
      <c r="ALS74" s="7"/>
      <c r="ALT74" s="7"/>
      <c r="ALU74" s="7"/>
      <c r="ALV74" s="7"/>
      <c r="ALW74" s="7"/>
      <c r="ALX74" s="7"/>
      <c r="ALY74" s="7"/>
      <c r="ALZ74" s="7"/>
      <c r="AMA74" s="7"/>
      <c r="AMB74" s="7"/>
      <c r="AMC74" s="7"/>
      <c r="AMD74" s="7"/>
      <c r="AME74" s="7"/>
      <c r="AMF74" s="7"/>
      <c r="AMG74" s="7"/>
      <c r="AMH74" s="7"/>
      <c r="AMI74" s="7"/>
      <c r="AMJ74" s="7"/>
    </row>
    <row r="75" spans="1:1024" ht="16.8">
      <c r="A75" s="11">
        <f t="shared" si="8"/>
        <v>59</v>
      </c>
      <c r="B75" s="14" t="s">
        <v>87</v>
      </c>
      <c r="C75" s="12" t="s">
        <v>15</v>
      </c>
      <c r="D75" s="13">
        <v>5</v>
      </c>
      <c r="E75" s="10"/>
      <c r="F75" s="10">
        <f t="shared" si="6"/>
        <v>0</v>
      </c>
      <c r="G75" s="15">
        <f>F75*0.08</f>
        <v>0</v>
      </c>
      <c r="H75" s="10">
        <f t="shared" si="7"/>
        <v>0</v>
      </c>
      <c r="L75" s="36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  <c r="SX75" s="7"/>
      <c r="SY75" s="7"/>
      <c r="SZ75" s="7"/>
      <c r="TA75" s="7"/>
      <c r="TB75" s="7"/>
      <c r="TC75" s="7"/>
      <c r="TD75" s="7"/>
      <c r="TE75" s="7"/>
      <c r="TF75" s="7"/>
      <c r="TG75" s="7"/>
      <c r="TH75" s="7"/>
      <c r="TI75" s="7"/>
      <c r="TJ75" s="7"/>
      <c r="TK75" s="7"/>
      <c r="TL75" s="7"/>
      <c r="TM75" s="7"/>
      <c r="TN75" s="7"/>
      <c r="TO75" s="7"/>
      <c r="TP75" s="7"/>
      <c r="TQ75" s="7"/>
      <c r="TR75" s="7"/>
      <c r="TS75" s="7"/>
      <c r="TT75" s="7"/>
      <c r="TU75" s="7"/>
      <c r="TV75" s="7"/>
      <c r="TW75" s="7"/>
      <c r="TX75" s="7"/>
      <c r="TY75" s="7"/>
      <c r="TZ75" s="7"/>
      <c r="UA75" s="7"/>
      <c r="UB75" s="7"/>
      <c r="UC75" s="7"/>
      <c r="UD75" s="7"/>
      <c r="UE75" s="7"/>
      <c r="UF75" s="7"/>
      <c r="UG75" s="7"/>
      <c r="UH75" s="7"/>
      <c r="UI75" s="7"/>
      <c r="UJ75" s="7"/>
      <c r="UK75" s="7"/>
      <c r="UL75" s="7"/>
      <c r="UM75" s="7"/>
      <c r="UN75" s="7"/>
      <c r="UO75" s="7"/>
      <c r="UP75" s="7"/>
      <c r="UQ75" s="7"/>
      <c r="UR75" s="7"/>
      <c r="US75" s="7"/>
      <c r="UT75" s="7"/>
      <c r="UU75" s="7"/>
      <c r="UV75" s="7"/>
      <c r="UW75" s="7"/>
      <c r="UX75" s="7"/>
      <c r="UY75" s="7"/>
      <c r="UZ75" s="7"/>
      <c r="VA75" s="7"/>
      <c r="VB75" s="7"/>
      <c r="VC75" s="7"/>
      <c r="VD75" s="7"/>
      <c r="VE75" s="7"/>
      <c r="VF75" s="7"/>
      <c r="VG75" s="7"/>
      <c r="VH75" s="7"/>
      <c r="VI75" s="7"/>
      <c r="VJ75" s="7"/>
      <c r="VK75" s="7"/>
      <c r="VL75" s="7"/>
      <c r="VM75" s="7"/>
      <c r="VN75" s="7"/>
      <c r="VO75" s="7"/>
      <c r="VP75" s="7"/>
      <c r="VQ75" s="7"/>
      <c r="VR75" s="7"/>
      <c r="VS75" s="7"/>
      <c r="VT75" s="7"/>
      <c r="VU75" s="7"/>
      <c r="VV75" s="7"/>
      <c r="VW75" s="7"/>
      <c r="VX75" s="7"/>
      <c r="VY75" s="7"/>
      <c r="VZ75" s="7"/>
      <c r="WA75" s="7"/>
      <c r="WB75" s="7"/>
      <c r="WC75" s="7"/>
      <c r="WD75" s="7"/>
      <c r="WE75" s="7"/>
      <c r="WF75" s="7"/>
      <c r="WG75" s="7"/>
      <c r="WH75" s="7"/>
      <c r="WI75" s="7"/>
      <c r="WJ75" s="7"/>
      <c r="WK75" s="7"/>
      <c r="WL75" s="7"/>
      <c r="WM75" s="7"/>
      <c r="WN75" s="7"/>
      <c r="WO75" s="7"/>
      <c r="WP75" s="7"/>
      <c r="WQ75" s="7"/>
      <c r="WR75" s="7"/>
      <c r="WS75" s="7"/>
      <c r="WT75" s="7"/>
      <c r="WU75" s="7"/>
      <c r="WV75" s="7"/>
      <c r="WW75" s="7"/>
      <c r="WX75" s="7"/>
      <c r="WY75" s="7"/>
      <c r="WZ75" s="7"/>
      <c r="XA75" s="7"/>
      <c r="XB75" s="7"/>
      <c r="XC75" s="7"/>
      <c r="XD75" s="7"/>
      <c r="XE75" s="7"/>
      <c r="XF75" s="7"/>
      <c r="XG75" s="7"/>
      <c r="XH75" s="7"/>
      <c r="XI75" s="7"/>
      <c r="XJ75" s="7"/>
      <c r="XK75" s="7"/>
      <c r="XL75" s="7"/>
      <c r="XM75" s="7"/>
      <c r="XN75" s="7"/>
      <c r="XO75" s="7"/>
      <c r="XP75" s="7"/>
      <c r="XQ75" s="7"/>
      <c r="XR75" s="7"/>
      <c r="XS75" s="7"/>
      <c r="XT75" s="7"/>
      <c r="XU75" s="7"/>
      <c r="XV75" s="7"/>
      <c r="XW75" s="7"/>
      <c r="XX75" s="7"/>
      <c r="XY75" s="7"/>
      <c r="XZ75" s="7"/>
      <c r="YA75" s="7"/>
      <c r="YB75" s="7"/>
      <c r="YC75" s="7"/>
      <c r="YD75" s="7"/>
      <c r="YE75" s="7"/>
      <c r="YF75" s="7"/>
      <c r="YG75" s="7"/>
      <c r="YH75" s="7"/>
      <c r="YI75" s="7"/>
      <c r="YJ75" s="7"/>
      <c r="YK75" s="7"/>
      <c r="YL75" s="7"/>
      <c r="YM75" s="7"/>
      <c r="YN75" s="7"/>
      <c r="YO75" s="7"/>
      <c r="YP75" s="7"/>
      <c r="YQ75" s="7"/>
      <c r="YR75" s="7"/>
      <c r="YS75" s="7"/>
      <c r="YT75" s="7"/>
      <c r="YU75" s="7"/>
      <c r="YV75" s="7"/>
      <c r="YW75" s="7"/>
      <c r="YX75" s="7"/>
      <c r="YY75" s="7"/>
      <c r="YZ75" s="7"/>
      <c r="ZA75" s="7"/>
      <c r="ZB75" s="7"/>
      <c r="ZC75" s="7"/>
      <c r="ZD75" s="7"/>
      <c r="ZE75" s="7"/>
      <c r="ZF75" s="7"/>
      <c r="ZG75" s="7"/>
      <c r="ZH75" s="7"/>
      <c r="ZI75" s="7"/>
      <c r="ZJ75" s="7"/>
      <c r="ZK75" s="7"/>
      <c r="ZL75" s="7"/>
      <c r="ZM75" s="7"/>
      <c r="ZN75" s="7"/>
      <c r="ZO75" s="7"/>
      <c r="ZP75" s="7"/>
      <c r="ZQ75" s="7"/>
      <c r="ZR75" s="7"/>
      <c r="ZS75" s="7"/>
      <c r="ZT75" s="7"/>
      <c r="ZU75" s="7"/>
      <c r="ZV75" s="7"/>
      <c r="ZW75" s="7"/>
      <c r="ZX75" s="7"/>
      <c r="ZY75" s="7"/>
      <c r="ZZ75" s="7"/>
      <c r="AAA75" s="7"/>
      <c r="AAB75" s="7"/>
      <c r="AAC75" s="7"/>
      <c r="AAD75" s="7"/>
      <c r="AAE75" s="7"/>
      <c r="AAF75" s="7"/>
      <c r="AAG75" s="7"/>
      <c r="AAH75" s="7"/>
      <c r="AAI75" s="7"/>
      <c r="AAJ75" s="7"/>
      <c r="AAK75" s="7"/>
      <c r="AAL75" s="7"/>
      <c r="AAM75" s="7"/>
      <c r="AAN75" s="7"/>
      <c r="AAO75" s="7"/>
      <c r="AAP75" s="7"/>
      <c r="AAQ75" s="7"/>
      <c r="AAR75" s="7"/>
      <c r="AAS75" s="7"/>
      <c r="AAT75" s="7"/>
      <c r="AAU75" s="7"/>
      <c r="AAV75" s="7"/>
      <c r="AAW75" s="7"/>
      <c r="AAX75" s="7"/>
      <c r="AAY75" s="7"/>
      <c r="AAZ75" s="7"/>
      <c r="ABA75" s="7"/>
      <c r="ABB75" s="7"/>
      <c r="ABC75" s="7"/>
      <c r="ABD75" s="7"/>
      <c r="ABE75" s="7"/>
      <c r="ABF75" s="7"/>
      <c r="ABG75" s="7"/>
      <c r="ABH75" s="7"/>
      <c r="ABI75" s="7"/>
      <c r="ABJ75" s="7"/>
      <c r="ABK75" s="7"/>
      <c r="ABL75" s="7"/>
      <c r="ABM75" s="7"/>
      <c r="ABN75" s="7"/>
      <c r="ABO75" s="7"/>
      <c r="ABP75" s="7"/>
      <c r="ABQ75" s="7"/>
      <c r="ABR75" s="7"/>
      <c r="ABS75" s="7"/>
      <c r="ABT75" s="7"/>
      <c r="ABU75" s="7"/>
      <c r="ABV75" s="7"/>
      <c r="ABW75" s="7"/>
      <c r="ABX75" s="7"/>
      <c r="ABY75" s="7"/>
      <c r="ABZ75" s="7"/>
      <c r="ACA75" s="7"/>
      <c r="ACB75" s="7"/>
      <c r="ACC75" s="7"/>
      <c r="ACD75" s="7"/>
      <c r="ACE75" s="7"/>
      <c r="ACF75" s="7"/>
      <c r="ACG75" s="7"/>
      <c r="ACH75" s="7"/>
      <c r="ACI75" s="7"/>
      <c r="ACJ75" s="7"/>
      <c r="ACK75" s="7"/>
      <c r="ACL75" s="7"/>
      <c r="ACM75" s="7"/>
      <c r="ACN75" s="7"/>
      <c r="ACO75" s="7"/>
      <c r="ACP75" s="7"/>
      <c r="ACQ75" s="7"/>
      <c r="ACR75" s="7"/>
      <c r="ACS75" s="7"/>
      <c r="ACT75" s="7"/>
      <c r="ACU75" s="7"/>
      <c r="ACV75" s="7"/>
      <c r="ACW75" s="7"/>
      <c r="ACX75" s="7"/>
      <c r="ACY75" s="7"/>
      <c r="ACZ75" s="7"/>
      <c r="ADA75" s="7"/>
      <c r="ADB75" s="7"/>
      <c r="ADC75" s="7"/>
      <c r="ADD75" s="7"/>
      <c r="ADE75" s="7"/>
      <c r="ADF75" s="7"/>
      <c r="ADG75" s="7"/>
      <c r="ADH75" s="7"/>
      <c r="ADI75" s="7"/>
      <c r="ADJ75" s="7"/>
      <c r="ADK75" s="7"/>
      <c r="ADL75" s="7"/>
      <c r="ADM75" s="7"/>
      <c r="ADN75" s="7"/>
      <c r="ADO75" s="7"/>
      <c r="ADP75" s="7"/>
      <c r="ADQ75" s="7"/>
      <c r="ADR75" s="7"/>
      <c r="ADS75" s="7"/>
      <c r="ADT75" s="7"/>
      <c r="ADU75" s="7"/>
      <c r="ADV75" s="7"/>
      <c r="ADW75" s="7"/>
      <c r="ADX75" s="7"/>
      <c r="ADY75" s="7"/>
      <c r="ADZ75" s="7"/>
      <c r="AEA75" s="7"/>
      <c r="AEB75" s="7"/>
      <c r="AEC75" s="7"/>
      <c r="AED75" s="7"/>
      <c r="AEE75" s="7"/>
      <c r="AEF75" s="7"/>
      <c r="AEG75" s="7"/>
      <c r="AEH75" s="7"/>
      <c r="AEI75" s="7"/>
      <c r="AEJ75" s="7"/>
      <c r="AEK75" s="7"/>
      <c r="AEL75" s="7"/>
      <c r="AEM75" s="7"/>
      <c r="AEN75" s="7"/>
      <c r="AEO75" s="7"/>
      <c r="AEP75" s="7"/>
      <c r="AEQ75" s="7"/>
      <c r="AER75" s="7"/>
      <c r="AES75" s="7"/>
      <c r="AET75" s="7"/>
      <c r="AEU75" s="7"/>
      <c r="AEV75" s="7"/>
      <c r="AEW75" s="7"/>
      <c r="AEX75" s="7"/>
      <c r="AEY75" s="7"/>
      <c r="AEZ75" s="7"/>
      <c r="AFA75" s="7"/>
      <c r="AFB75" s="7"/>
      <c r="AFC75" s="7"/>
      <c r="AFD75" s="7"/>
      <c r="AFE75" s="7"/>
      <c r="AFF75" s="7"/>
      <c r="AFG75" s="7"/>
      <c r="AFH75" s="7"/>
      <c r="AFI75" s="7"/>
      <c r="AFJ75" s="7"/>
      <c r="AFK75" s="7"/>
      <c r="AFL75" s="7"/>
      <c r="AFM75" s="7"/>
      <c r="AFN75" s="7"/>
      <c r="AFO75" s="7"/>
      <c r="AFP75" s="7"/>
      <c r="AFQ75" s="7"/>
      <c r="AFR75" s="7"/>
      <c r="AFS75" s="7"/>
      <c r="AFT75" s="7"/>
      <c r="AFU75" s="7"/>
      <c r="AFV75" s="7"/>
      <c r="AFW75" s="7"/>
      <c r="AFX75" s="7"/>
      <c r="AFY75" s="7"/>
      <c r="AFZ75" s="7"/>
      <c r="AGA75" s="7"/>
      <c r="AGB75" s="7"/>
      <c r="AGC75" s="7"/>
      <c r="AGD75" s="7"/>
      <c r="AGE75" s="7"/>
      <c r="AGF75" s="7"/>
      <c r="AGG75" s="7"/>
      <c r="AGH75" s="7"/>
      <c r="AGI75" s="7"/>
      <c r="AGJ75" s="7"/>
      <c r="AGK75" s="7"/>
      <c r="AGL75" s="7"/>
      <c r="AGM75" s="7"/>
      <c r="AGN75" s="7"/>
      <c r="AGO75" s="7"/>
      <c r="AGP75" s="7"/>
      <c r="AGQ75" s="7"/>
      <c r="AGR75" s="7"/>
      <c r="AGS75" s="7"/>
      <c r="AGT75" s="7"/>
      <c r="AGU75" s="7"/>
      <c r="AGV75" s="7"/>
      <c r="AGW75" s="7"/>
      <c r="AGX75" s="7"/>
      <c r="AGY75" s="7"/>
      <c r="AGZ75" s="7"/>
      <c r="AHA75" s="7"/>
      <c r="AHB75" s="7"/>
      <c r="AHC75" s="7"/>
      <c r="AHD75" s="7"/>
      <c r="AHE75" s="7"/>
      <c r="AHF75" s="7"/>
      <c r="AHG75" s="7"/>
      <c r="AHH75" s="7"/>
      <c r="AHI75" s="7"/>
      <c r="AHJ75" s="7"/>
      <c r="AHK75" s="7"/>
      <c r="AHL75" s="7"/>
      <c r="AHM75" s="7"/>
      <c r="AHN75" s="7"/>
      <c r="AHO75" s="7"/>
      <c r="AHP75" s="7"/>
      <c r="AHQ75" s="7"/>
      <c r="AHR75" s="7"/>
      <c r="AHS75" s="7"/>
      <c r="AHT75" s="7"/>
      <c r="AHU75" s="7"/>
      <c r="AHV75" s="7"/>
      <c r="AHW75" s="7"/>
      <c r="AHX75" s="7"/>
      <c r="AHY75" s="7"/>
      <c r="AHZ75" s="7"/>
      <c r="AIA75" s="7"/>
      <c r="AIB75" s="7"/>
      <c r="AIC75" s="7"/>
      <c r="AID75" s="7"/>
      <c r="AIE75" s="7"/>
      <c r="AIF75" s="7"/>
      <c r="AIG75" s="7"/>
      <c r="AIH75" s="7"/>
      <c r="AII75" s="7"/>
      <c r="AIJ75" s="7"/>
      <c r="AIK75" s="7"/>
      <c r="AIL75" s="7"/>
      <c r="AIM75" s="7"/>
      <c r="AIN75" s="7"/>
      <c r="AIO75" s="7"/>
      <c r="AIP75" s="7"/>
      <c r="AIQ75" s="7"/>
      <c r="AIR75" s="7"/>
      <c r="AIS75" s="7"/>
      <c r="AIT75" s="7"/>
      <c r="AIU75" s="7"/>
      <c r="AIV75" s="7"/>
      <c r="AIW75" s="7"/>
      <c r="AIX75" s="7"/>
      <c r="AIY75" s="7"/>
      <c r="AIZ75" s="7"/>
      <c r="AJA75" s="7"/>
      <c r="AJB75" s="7"/>
      <c r="AJC75" s="7"/>
      <c r="AJD75" s="7"/>
      <c r="AJE75" s="7"/>
      <c r="AJF75" s="7"/>
      <c r="AJG75" s="7"/>
      <c r="AJH75" s="7"/>
      <c r="AJI75" s="7"/>
      <c r="AJJ75" s="7"/>
      <c r="AJK75" s="7"/>
      <c r="AJL75" s="7"/>
      <c r="AJM75" s="7"/>
      <c r="AJN75" s="7"/>
      <c r="AJO75" s="7"/>
      <c r="AJP75" s="7"/>
      <c r="AJQ75" s="7"/>
      <c r="AJR75" s="7"/>
      <c r="AJS75" s="7"/>
      <c r="AJT75" s="7"/>
      <c r="AJU75" s="7"/>
      <c r="AJV75" s="7"/>
      <c r="AJW75" s="7"/>
      <c r="AJX75" s="7"/>
      <c r="AJY75" s="7"/>
      <c r="AJZ75" s="7"/>
      <c r="AKA75" s="7"/>
      <c r="AKB75" s="7"/>
      <c r="AKC75" s="7"/>
      <c r="AKD75" s="7"/>
      <c r="AKE75" s="7"/>
      <c r="AKF75" s="7"/>
      <c r="AKG75" s="7"/>
      <c r="AKH75" s="7"/>
      <c r="AKI75" s="7"/>
      <c r="AKJ75" s="7"/>
      <c r="AKK75" s="7"/>
      <c r="AKL75" s="7"/>
      <c r="AKM75" s="7"/>
      <c r="AKN75" s="7"/>
      <c r="AKO75" s="7"/>
      <c r="AKP75" s="7"/>
      <c r="AKQ75" s="7"/>
      <c r="AKR75" s="7"/>
      <c r="AKS75" s="7"/>
      <c r="AKT75" s="7"/>
      <c r="AKU75" s="7"/>
      <c r="AKV75" s="7"/>
      <c r="AKW75" s="7"/>
      <c r="AKX75" s="7"/>
      <c r="AKY75" s="7"/>
      <c r="AKZ75" s="7"/>
      <c r="ALA75" s="7"/>
      <c r="ALB75" s="7"/>
      <c r="ALC75" s="7"/>
      <c r="ALD75" s="7"/>
      <c r="ALE75" s="7"/>
      <c r="ALF75" s="7"/>
      <c r="ALG75" s="7"/>
      <c r="ALH75" s="7"/>
      <c r="ALI75" s="7"/>
      <c r="ALJ75" s="7"/>
      <c r="ALK75" s="7"/>
      <c r="ALL75" s="7"/>
      <c r="ALM75" s="7"/>
      <c r="ALN75" s="7"/>
      <c r="ALO75" s="7"/>
      <c r="ALP75" s="7"/>
      <c r="ALQ75" s="7"/>
      <c r="ALR75" s="7"/>
      <c r="ALS75" s="7"/>
      <c r="ALT75" s="7"/>
      <c r="ALU75" s="7"/>
      <c r="ALV75" s="7"/>
      <c r="ALW75" s="7"/>
      <c r="ALX75" s="7"/>
      <c r="ALY75" s="7"/>
      <c r="ALZ75" s="7"/>
      <c r="AMA75" s="7"/>
      <c r="AMB75" s="7"/>
      <c r="AMC75" s="7"/>
      <c r="AMD75" s="7"/>
      <c r="AME75" s="7"/>
      <c r="AMF75" s="7"/>
      <c r="AMG75" s="7"/>
      <c r="AMH75" s="7"/>
      <c r="AMI75" s="7"/>
      <c r="AMJ75" s="7"/>
    </row>
    <row r="76" spans="1:1024" ht="16.8">
      <c r="A76" s="11">
        <f t="shared" si="8"/>
        <v>60</v>
      </c>
      <c r="B76" s="14" t="s">
        <v>26</v>
      </c>
      <c r="C76" s="12" t="s">
        <v>15</v>
      </c>
      <c r="D76" s="13">
        <v>100</v>
      </c>
      <c r="E76" s="10"/>
      <c r="F76" s="10">
        <f t="shared" si="6"/>
        <v>0</v>
      </c>
      <c r="G76" s="15">
        <f>F76*0%</f>
        <v>0</v>
      </c>
      <c r="H76" s="10">
        <f t="shared" si="7"/>
        <v>0</v>
      </c>
      <c r="L76" s="36"/>
    </row>
    <row r="77" spans="1:1024" ht="16.8">
      <c r="A77" s="59"/>
      <c r="B77" s="60"/>
      <c r="C77" s="60"/>
      <c r="D77" s="60"/>
      <c r="E77" s="60"/>
      <c r="F77" s="60"/>
      <c r="G77" s="60"/>
      <c r="H77" s="61"/>
      <c r="L77" s="36"/>
    </row>
    <row r="78" spans="1:1024" ht="16.8">
      <c r="A78" s="11">
        <f>A76+1</f>
        <v>61</v>
      </c>
      <c r="B78" s="14" t="s">
        <v>136</v>
      </c>
      <c r="C78" s="12" t="s">
        <v>15</v>
      </c>
      <c r="D78" s="13">
        <v>50</v>
      </c>
      <c r="E78" s="10"/>
      <c r="F78" s="10">
        <f t="shared" ref="F78:F99" si="12">D78*E78</f>
        <v>0</v>
      </c>
      <c r="G78" s="15">
        <f>F78*0%</f>
        <v>0</v>
      </c>
      <c r="H78" s="10">
        <f t="shared" ref="H78:H99" si="13">F78+G78</f>
        <v>0</v>
      </c>
      <c r="L78" s="36"/>
    </row>
    <row r="79" spans="1:1024" ht="16.8">
      <c r="A79" s="11">
        <f>A78+1</f>
        <v>62</v>
      </c>
      <c r="B79" s="14" t="s">
        <v>88</v>
      </c>
      <c r="C79" s="12" t="s">
        <v>15</v>
      </c>
      <c r="D79" s="13">
        <v>100</v>
      </c>
      <c r="E79" s="10"/>
      <c r="F79" s="10">
        <f t="shared" si="12"/>
        <v>0</v>
      </c>
      <c r="G79" s="15">
        <f>F79*8%</f>
        <v>0</v>
      </c>
      <c r="H79" s="10">
        <f t="shared" si="13"/>
        <v>0</v>
      </c>
      <c r="L79" s="36"/>
    </row>
    <row r="80" spans="1:1024" ht="16.8">
      <c r="A80" s="11">
        <f t="shared" ref="A80:A99" si="14">A79+1</f>
        <v>63</v>
      </c>
      <c r="B80" s="14" t="s">
        <v>27</v>
      </c>
      <c r="C80" s="12" t="s">
        <v>15</v>
      </c>
      <c r="D80" s="13">
        <v>30</v>
      </c>
      <c r="E80" s="10"/>
      <c r="F80" s="10">
        <f t="shared" si="12"/>
        <v>0</v>
      </c>
      <c r="G80" s="15">
        <f>F80*8%</f>
        <v>0</v>
      </c>
      <c r="H80" s="10">
        <f t="shared" si="13"/>
        <v>0</v>
      </c>
      <c r="L80" s="36"/>
    </row>
    <row r="81" spans="1:1024" ht="16.8">
      <c r="A81" s="11">
        <f t="shared" si="14"/>
        <v>64</v>
      </c>
      <c r="B81" s="14" t="s">
        <v>28</v>
      </c>
      <c r="C81" s="12" t="s">
        <v>15</v>
      </c>
      <c r="D81" s="13">
        <v>30</v>
      </c>
      <c r="E81" s="10"/>
      <c r="F81" s="10">
        <f t="shared" si="12"/>
        <v>0</v>
      </c>
      <c r="G81" s="15">
        <f>F81*23%</f>
        <v>0</v>
      </c>
      <c r="H81" s="10">
        <f t="shared" si="13"/>
        <v>0</v>
      </c>
      <c r="L81" s="36"/>
    </row>
    <row r="82" spans="1:1024" ht="16.8">
      <c r="A82" s="11">
        <f t="shared" si="14"/>
        <v>65</v>
      </c>
      <c r="B82" s="14" t="s">
        <v>89</v>
      </c>
      <c r="C82" s="12" t="s">
        <v>15</v>
      </c>
      <c r="D82" s="13">
        <v>80</v>
      </c>
      <c r="E82" s="10"/>
      <c r="F82" s="10">
        <f t="shared" si="12"/>
        <v>0</v>
      </c>
      <c r="G82" s="15">
        <f>F82*8%</f>
        <v>0</v>
      </c>
      <c r="H82" s="10">
        <f t="shared" si="13"/>
        <v>0</v>
      </c>
      <c r="L82" s="36"/>
    </row>
    <row r="83" spans="1:1024" ht="16.8">
      <c r="A83" s="11">
        <f t="shared" si="14"/>
        <v>66</v>
      </c>
      <c r="B83" s="14" t="s">
        <v>90</v>
      </c>
      <c r="C83" s="12" t="s">
        <v>15</v>
      </c>
      <c r="D83" s="13">
        <v>50</v>
      </c>
      <c r="E83" s="10"/>
      <c r="F83" s="10">
        <f t="shared" si="12"/>
        <v>0</v>
      </c>
      <c r="G83" s="15">
        <f>F83*0%</f>
        <v>0</v>
      </c>
      <c r="H83" s="10">
        <f t="shared" si="13"/>
        <v>0</v>
      </c>
      <c r="L83" s="36"/>
    </row>
    <row r="84" spans="1:1024" ht="16.8">
      <c r="A84" s="11">
        <f t="shared" si="14"/>
        <v>67</v>
      </c>
      <c r="B84" s="14" t="s">
        <v>92</v>
      </c>
      <c r="C84" s="12" t="s">
        <v>15</v>
      </c>
      <c r="D84" s="13">
        <v>30</v>
      </c>
      <c r="E84" s="10"/>
      <c r="F84" s="10">
        <f t="shared" si="12"/>
        <v>0</v>
      </c>
      <c r="G84" s="15">
        <f>F84*23%</f>
        <v>0</v>
      </c>
      <c r="H84" s="10">
        <f t="shared" si="13"/>
        <v>0</v>
      </c>
      <c r="L84" s="36"/>
    </row>
    <row r="85" spans="1:1024" ht="16.8">
      <c r="A85" s="11">
        <f t="shared" si="14"/>
        <v>68</v>
      </c>
      <c r="B85" s="14" t="s">
        <v>93</v>
      </c>
      <c r="C85" s="12" t="s">
        <v>15</v>
      </c>
      <c r="D85" s="13">
        <v>10</v>
      </c>
      <c r="E85" s="10"/>
      <c r="F85" s="10">
        <f t="shared" si="12"/>
        <v>0</v>
      </c>
      <c r="G85" s="15">
        <f>F85*8%</f>
        <v>0</v>
      </c>
      <c r="H85" s="10">
        <f t="shared" si="13"/>
        <v>0</v>
      </c>
      <c r="I85" s="34"/>
      <c r="J85" s="43"/>
      <c r="L85" s="36"/>
    </row>
    <row r="86" spans="1:1024" ht="16.8">
      <c r="A86" s="11">
        <f t="shared" si="14"/>
        <v>69</v>
      </c>
      <c r="B86" s="14" t="s">
        <v>91</v>
      </c>
      <c r="C86" s="12" t="s">
        <v>15</v>
      </c>
      <c r="D86" s="13">
        <v>10</v>
      </c>
      <c r="E86" s="10"/>
      <c r="F86" s="10">
        <f t="shared" si="12"/>
        <v>0</v>
      </c>
      <c r="G86" s="15">
        <f>F86*23%</f>
        <v>0</v>
      </c>
      <c r="H86" s="10">
        <f t="shared" si="13"/>
        <v>0</v>
      </c>
      <c r="L86" s="3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  <c r="IX86" s="16"/>
      <c r="IY86" s="16"/>
      <c r="IZ86" s="16"/>
      <c r="JA86" s="16"/>
      <c r="JB86" s="16"/>
      <c r="JC86" s="16"/>
      <c r="JD86" s="16"/>
      <c r="JE86" s="16"/>
      <c r="JF86" s="16"/>
      <c r="JG86" s="16"/>
      <c r="JH86" s="16"/>
      <c r="JI86" s="16"/>
      <c r="JJ86" s="16"/>
      <c r="JK86" s="16"/>
      <c r="JL86" s="16"/>
      <c r="JM86" s="16"/>
      <c r="JN86" s="16"/>
      <c r="JO86" s="16"/>
      <c r="JP86" s="16"/>
      <c r="JQ86" s="16"/>
      <c r="JR86" s="16"/>
      <c r="JS86" s="16"/>
      <c r="JT86" s="16"/>
      <c r="JU86" s="16"/>
      <c r="JV86" s="16"/>
      <c r="JW86" s="16"/>
      <c r="JX86" s="16"/>
      <c r="JY86" s="16"/>
      <c r="JZ86" s="16"/>
      <c r="KA86" s="16"/>
      <c r="KB86" s="16"/>
      <c r="KC86" s="16"/>
      <c r="KD86" s="16"/>
      <c r="KE86" s="16"/>
      <c r="KF86" s="16"/>
      <c r="KG86" s="16"/>
      <c r="KH86" s="16"/>
      <c r="KI86" s="16"/>
      <c r="KJ86" s="16"/>
      <c r="KK86" s="16"/>
      <c r="KL86" s="16"/>
      <c r="KM86" s="16"/>
      <c r="KN86" s="16"/>
      <c r="KO86" s="16"/>
      <c r="KP86" s="16"/>
      <c r="KQ86" s="16"/>
      <c r="KR86" s="16"/>
      <c r="KS86" s="16"/>
      <c r="KT86" s="16"/>
      <c r="KU86" s="16"/>
      <c r="KV86" s="16"/>
      <c r="KW86" s="16"/>
      <c r="KX86" s="16"/>
      <c r="KY86" s="16"/>
      <c r="KZ86" s="16"/>
      <c r="LA86" s="16"/>
      <c r="LB86" s="16"/>
      <c r="LC86" s="16"/>
      <c r="LD86" s="16"/>
      <c r="LE86" s="16"/>
      <c r="LF86" s="16"/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  <c r="LZ86" s="16"/>
      <c r="MA86" s="16"/>
      <c r="MB86" s="16"/>
      <c r="MC86" s="16"/>
      <c r="MD86" s="16"/>
      <c r="ME86" s="16"/>
      <c r="MF86" s="16"/>
      <c r="MG86" s="16"/>
      <c r="MH86" s="16"/>
      <c r="MI86" s="16"/>
      <c r="MJ86" s="16"/>
      <c r="MK86" s="16"/>
      <c r="ML86" s="16"/>
      <c r="MM86" s="16"/>
      <c r="MN86" s="16"/>
      <c r="MO86" s="16"/>
      <c r="MP86" s="16"/>
      <c r="MQ86" s="16"/>
      <c r="MR86" s="16"/>
      <c r="MS86" s="16"/>
      <c r="MT86" s="16"/>
      <c r="MU86" s="16"/>
      <c r="MV86" s="16"/>
      <c r="MW86" s="16"/>
      <c r="MX86" s="16"/>
      <c r="MY86" s="16"/>
      <c r="MZ86" s="16"/>
      <c r="NA86" s="16"/>
      <c r="NB86" s="16"/>
      <c r="NC86" s="16"/>
      <c r="ND86" s="16"/>
      <c r="NE86" s="16"/>
      <c r="NF86" s="16"/>
      <c r="NG86" s="16"/>
      <c r="NH86" s="16"/>
      <c r="NI86" s="16"/>
      <c r="NJ86" s="16"/>
      <c r="NK86" s="16"/>
      <c r="NL86" s="16"/>
      <c r="NM86" s="16"/>
      <c r="NN86" s="16"/>
      <c r="NO86" s="16"/>
      <c r="NP86" s="16"/>
      <c r="NQ86" s="16"/>
      <c r="NR86" s="16"/>
      <c r="NS86" s="16"/>
      <c r="NT86" s="16"/>
      <c r="NU86" s="16"/>
      <c r="NV86" s="16"/>
      <c r="NW86" s="16"/>
      <c r="NX86" s="16"/>
      <c r="NY86" s="16"/>
      <c r="NZ86" s="16"/>
      <c r="OA86" s="16"/>
      <c r="OB86" s="16"/>
      <c r="OC86" s="16"/>
      <c r="OD86" s="16"/>
      <c r="OE86" s="16"/>
      <c r="OF86" s="16"/>
      <c r="OG86" s="16"/>
      <c r="OH86" s="16"/>
      <c r="OI86" s="16"/>
      <c r="OJ86" s="16"/>
      <c r="OK86" s="16"/>
      <c r="OL86" s="16"/>
      <c r="OM86" s="16"/>
      <c r="ON86" s="16"/>
      <c r="OO86" s="16"/>
      <c r="OP86" s="16"/>
      <c r="OQ86" s="16"/>
      <c r="OR86" s="16"/>
      <c r="OS86" s="16"/>
      <c r="OT86" s="16"/>
      <c r="OU86" s="16"/>
      <c r="OV86" s="16"/>
      <c r="OW86" s="16"/>
      <c r="OX86" s="16"/>
      <c r="OY86" s="16"/>
      <c r="OZ86" s="16"/>
      <c r="PA86" s="16"/>
      <c r="PB86" s="16"/>
      <c r="PC86" s="16"/>
      <c r="PD86" s="16"/>
      <c r="PE86" s="16"/>
      <c r="PF86" s="16"/>
      <c r="PG86" s="16"/>
      <c r="PH86" s="16"/>
      <c r="PI86" s="16"/>
      <c r="PJ86" s="16"/>
      <c r="PK86" s="16"/>
      <c r="PL86" s="16"/>
      <c r="PM86" s="16"/>
      <c r="PN86" s="16"/>
      <c r="PO86" s="16"/>
      <c r="PP86" s="16"/>
      <c r="PQ86" s="16"/>
      <c r="PR86" s="16"/>
      <c r="PS86" s="16"/>
      <c r="PT86" s="16"/>
      <c r="PU86" s="16"/>
      <c r="PV86" s="16"/>
      <c r="PW86" s="16"/>
      <c r="PX86" s="16"/>
      <c r="PY86" s="16"/>
      <c r="PZ86" s="16"/>
      <c r="QA86" s="16"/>
      <c r="QB86" s="16"/>
      <c r="QC86" s="16"/>
      <c r="QD86" s="16"/>
      <c r="QE86" s="16"/>
      <c r="QF86" s="16"/>
      <c r="QG86" s="16"/>
      <c r="QH86" s="16"/>
      <c r="QI86" s="16"/>
      <c r="QJ86" s="16"/>
      <c r="QK86" s="16"/>
      <c r="QL86" s="16"/>
      <c r="QM86" s="16"/>
      <c r="QN86" s="16"/>
      <c r="QO86" s="16"/>
      <c r="QP86" s="16"/>
      <c r="QQ86" s="16"/>
      <c r="QR86" s="16"/>
      <c r="QS86" s="16"/>
      <c r="QT86" s="16"/>
      <c r="QU86" s="16"/>
      <c r="QV86" s="16"/>
      <c r="QW86" s="16"/>
      <c r="QX86" s="16"/>
      <c r="QY86" s="16"/>
      <c r="QZ86" s="16"/>
      <c r="RA86" s="16"/>
      <c r="RB86" s="16"/>
      <c r="RC86" s="16"/>
      <c r="RD86" s="16"/>
      <c r="RE86" s="16"/>
      <c r="RF86" s="16"/>
      <c r="RG86" s="16"/>
      <c r="RH86" s="16"/>
      <c r="RI86" s="16"/>
      <c r="RJ86" s="16"/>
      <c r="RK86" s="16"/>
      <c r="RL86" s="16"/>
      <c r="RM86" s="16"/>
      <c r="RN86" s="16"/>
      <c r="RO86" s="16"/>
      <c r="RP86" s="16"/>
      <c r="RQ86" s="16"/>
      <c r="RR86" s="16"/>
      <c r="RS86" s="16"/>
      <c r="RT86" s="16"/>
      <c r="RU86" s="16"/>
      <c r="RV86" s="16"/>
      <c r="RW86" s="16"/>
      <c r="RX86" s="16"/>
      <c r="RY86" s="16"/>
      <c r="RZ86" s="16"/>
      <c r="SA86" s="16"/>
      <c r="SB86" s="16"/>
      <c r="SC86" s="16"/>
      <c r="SD86" s="16"/>
      <c r="SE86" s="16"/>
      <c r="SF86" s="16"/>
      <c r="SG86" s="16"/>
      <c r="SH86" s="16"/>
      <c r="SI86" s="16"/>
      <c r="SJ86" s="16"/>
      <c r="SK86" s="16"/>
      <c r="SL86" s="16"/>
      <c r="SM86" s="16"/>
      <c r="SN86" s="16"/>
      <c r="SO86" s="16"/>
      <c r="SP86" s="16"/>
      <c r="SQ86" s="16"/>
      <c r="SR86" s="16"/>
      <c r="SS86" s="16"/>
      <c r="ST86" s="16"/>
      <c r="SU86" s="16"/>
      <c r="SV86" s="16"/>
      <c r="SW86" s="16"/>
      <c r="SX86" s="16"/>
      <c r="SY86" s="16"/>
      <c r="SZ86" s="16"/>
      <c r="TA86" s="16"/>
      <c r="TB86" s="16"/>
      <c r="TC86" s="16"/>
      <c r="TD86" s="16"/>
      <c r="TE86" s="16"/>
      <c r="TF86" s="16"/>
      <c r="TG86" s="16"/>
      <c r="TH86" s="16"/>
      <c r="TI86" s="16"/>
      <c r="TJ86" s="16"/>
      <c r="TK86" s="16"/>
      <c r="TL86" s="16"/>
      <c r="TM86" s="16"/>
      <c r="TN86" s="16"/>
      <c r="TO86" s="16"/>
      <c r="TP86" s="16"/>
      <c r="TQ86" s="16"/>
      <c r="TR86" s="16"/>
      <c r="TS86" s="16"/>
      <c r="TT86" s="16"/>
      <c r="TU86" s="16"/>
      <c r="TV86" s="16"/>
      <c r="TW86" s="16"/>
      <c r="TX86" s="16"/>
      <c r="TY86" s="16"/>
      <c r="TZ86" s="16"/>
      <c r="UA86" s="16"/>
      <c r="UB86" s="16"/>
      <c r="UC86" s="16"/>
      <c r="UD86" s="16"/>
      <c r="UE86" s="16"/>
      <c r="UF86" s="16"/>
      <c r="UG86" s="16"/>
      <c r="UH86" s="16"/>
      <c r="UI86" s="16"/>
      <c r="UJ86" s="16"/>
      <c r="UK86" s="16"/>
      <c r="UL86" s="16"/>
      <c r="UM86" s="16"/>
      <c r="UN86" s="16"/>
      <c r="UO86" s="16"/>
      <c r="UP86" s="16"/>
      <c r="UQ86" s="16"/>
      <c r="UR86" s="16"/>
      <c r="US86" s="16"/>
      <c r="UT86" s="16"/>
      <c r="UU86" s="16"/>
      <c r="UV86" s="16"/>
      <c r="UW86" s="16"/>
      <c r="UX86" s="16"/>
      <c r="UY86" s="16"/>
      <c r="UZ86" s="16"/>
      <c r="VA86" s="16"/>
      <c r="VB86" s="16"/>
      <c r="VC86" s="16"/>
      <c r="VD86" s="16"/>
      <c r="VE86" s="16"/>
      <c r="VF86" s="16"/>
      <c r="VG86" s="16"/>
      <c r="VH86" s="16"/>
      <c r="VI86" s="16"/>
      <c r="VJ86" s="16"/>
      <c r="VK86" s="16"/>
      <c r="VL86" s="16"/>
      <c r="VM86" s="16"/>
      <c r="VN86" s="16"/>
      <c r="VO86" s="16"/>
      <c r="VP86" s="16"/>
      <c r="VQ86" s="16"/>
      <c r="VR86" s="16"/>
      <c r="VS86" s="16"/>
      <c r="VT86" s="16"/>
      <c r="VU86" s="16"/>
      <c r="VV86" s="16"/>
      <c r="VW86" s="16"/>
      <c r="VX86" s="16"/>
      <c r="VY86" s="16"/>
      <c r="VZ86" s="16"/>
      <c r="WA86" s="16"/>
      <c r="WB86" s="16"/>
      <c r="WC86" s="16"/>
      <c r="WD86" s="16"/>
      <c r="WE86" s="16"/>
      <c r="WF86" s="16"/>
      <c r="WG86" s="16"/>
      <c r="WH86" s="16"/>
      <c r="WI86" s="16"/>
      <c r="WJ86" s="16"/>
      <c r="WK86" s="16"/>
      <c r="WL86" s="16"/>
      <c r="WM86" s="16"/>
      <c r="WN86" s="16"/>
      <c r="WO86" s="16"/>
      <c r="WP86" s="16"/>
      <c r="WQ86" s="16"/>
      <c r="WR86" s="16"/>
      <c r="WS86" s="16"/>
      <c r="WT86" s="16"/>
      <c r="WU86" s="16"/>
      <c r="WV86" s="16"/>
      <c r="WW86" s="16"/>
      <c r="WX86" s="16"/>
      <c r="WY86" s="16"/>
      <c r="WZ86" s="16"/>
      <c r="XA86" s="16"/>
      <c r="XB86" s="16"/>
      <c r="XC86" s="16"/>
      <c r="XD86" s="16"/>
      <c r="XE86" s="16"/>
      <c r="XF86" s="16"/>
      <c r="XG86" s="16"/>
      <c r="XH86" s="16"/>
      <c r="XI86" s="16"/>
      <c r="XJ86" s="16"/>
      <c r="XK86" s="16"/>
      <c r="XL86" s="16"/>
      <c r="XM86" s="16"/>
      <c r="XN86" s="16"/>
      <c r="XO86" s="16"/>
      <c r="XP86" s="16"/>
      <c r="XQ86" s="16"/>
      <c r="XR86" s="16"/>
      <c r="XS86" s="16"/>
      <c r="XT86" s="16"/>
      <c r="XU86" s="16"/>
      <c r="XV86" s="16"/>
      <c r="XW86" s="16"/>
      <c r="XX86" s="16"/>
      <c r="XY86" s="16"/>
      <c r="XZ86" s="16"/>
      <c r="YA86" s="16"/>
      <c r="YB86" s="16"/>
      <c r="YC86" s="16"/>
      <c r="YD86" s="16"/>
      <c r="YE86" s="16"/>
      <c r="YF86" s="16"/>
      <c r="YG86" s="16"/>
      <c r="YH86" s="16"/>
      <c r="YI86" s="16"/>
      <c r="YJ86" s="16"/>
      <c r="YK86" s="16"/>
      <c r="YL86" s="16"/>
      <c r="YM86" s="16"/>
      <c r="YN86" s="16"/>
      <c r="YO86" s="16"/>
      <c r="YP86" s="16"/>
      <c r="YQ86" s="16"/>
      <c r="YR86" s="16"/>
      <c r="YS86" s="16"/>
      <c r="YT86" s="16"/>
      <c r="YU86" s="16"/>
      <c r="YV86" s="16"/>
      <c r="YW86" s="16"/>
      <c r="YX86" s="16"/>
      <c r="YY86" s="16"/>
      <c r="YZ86" s="16"/>
      <c r="ZA86" s="16"/>
      <c r="ZB86" s="16"/>
      <c r="ZC86" s="16"/>
      <c r="ZD86" s="16"/>
      <c r="ZE86" s="16"/>
      <c r="ZF86" s="16"/>
      <c r="ZG86" s="16"/>
      <c r="ZH86" s="16"/>
      <c r="ZI86" s="16"/>
      <c r="ZJ86" s="16"/>
      <c r="ZK86" s="16"/>
      <c r="ZL86" s="16"/>
      <c r="ZM86" s="16"/>
      <c r="ZN86" s="16"/>
      <c r="ZO86" s="16"/>
      <c r="ZP86" s="16"/>
      <c r="ZQ86" s="16"/>
      <c r="ZR86" s="16"/>
      <c r="ZS86" s="16"/>
      <c r="ZT86" s="16"/>
      <c r="ZU86" s="16"/>
      <c r="ZV86" s="16"/>
      <c r="ZW86" s="16"/>
      <c r="ZX86" s="16"/>
      <c r="ZY86" s="16"/>
      <c r="ZZ86" s="16"/>
      <c r="AAA86" s="16"/>
      <c r="AAB86" s="16"/>
      <c r="AAC86" s="16"/>
      <c r="AAD86" s="16"/>
      <c r="AAE86" s="16"/>
      <c r="AAF86" s="16"/>
      <c r="AAG86" s="16"/>
      <c r="AAH86" s="16"/>
      <c r="AAI86" s="16"/>
      <c r="AAJ86" s="16"/>
      <c r="AAK86" s="16"/>
      <c r="AAL86" s="16"/>
      <c r="AAM86" s="16"/>
      <c r="AAN86" s="16"/>
      <c r="AAO86" s="16"/>
      <c r="AAP86" s="16"/>
      <c r="AAQ86" s="16"/>
      <c r="AAR86" s="16"/>
      <c r="AAS86" s="16"/>
      <c r="AAT86" s="16"/>
      <c r="AAU86" s="16"/>
      <c r="AAV86" s="16"/>
      <c r="AAW86" s="16"/>
      <c r="AAX86" s="16"/>
      <c r="AAY86" s="16"/>
      <c r="AAZ86" s="16"/>
      <c r="ABA86" s="16"/>
      <c r="ABB86" s="16"/>
      <c r="ABC86" s="16"/>
      <c r="ABD86" s="16"/>
      <c r="ABE86" s="16"/>
      <c r="ABF86" s="16"/>
      <c r="ABG86" s="16"/>
      <c r="ABH86" s="16"/>
      <c r="ABI86" s="16"/>
      <c r="ABJ86" s="16"/>
      <c r="ABK86" s="16"/>
      <c r="ABL86" s="16"/>
      <c r="ABM86" s="16"/>
      <c r="ABN86" s="16"/>
      <c r="ABO86" s="16"/>
      <c r="ABP86" s="16"/>
      <c r="ABQ86" s="16"/>
      <c r="ABR86" s="16"/>
      <c r="ABS86" s="16"/>
      <c r="ABT86" s="16"/>
      <c r="ABU86" s="16"/>
      <c r="ABV86" s="16"/>
      <c r="ABW86" s="16"/>
      <c r="ABX86" s="16"/>
      <c r="ABY86" s="16"/>
      <c r="ABZ86" s="16"/>
      <c r="ACA86" s="16"/>
      <c r="ACB86" s="16"/>
      <c r="ACC86" s="16"/>
      <c r="ACD86" s="16"/>
      <c r="ACE86" s="16"/>
      <c r="ACF86" s="16"/>
      <c r="ACG86" s="16"/>
      <c r="ACH86" s="16"/>
      <c r="ACI86" s="16"/>
      <c r="ACJ86" s="16"/>
      <c r="ACK86" s="16"/>
      <c r="ACL86" s="16"/>
      <c r="ACM86" s="16"/>
      <c r="ACN86" s="16"/>
      <c r="ACO86" s="16"/>
      <c r="ACP86" s="16"/>
      <c r="ACQ86" s="16"/>
      <c r="ACR86" s="16"/>
      <c r="ACS86" s="16"/>
      <c r="ACT86" s="16"/>
      <c r="ACU86" s="16"/>
      <c r="ACV86" s="16"/>
      <c r="ACW86" s="16"/>
      <c r="ACX86" s="16"/>
      <c r="ACY86" s="16"/>
      <c r="ACZ86" s="16"/>
      <c r="ADA86" s="16"/>
      <c r="ADB86" s="16"/>
      <c r="ADC86" s="16"/>
      <c r="ADD86" s="16"/>
      <c r="ADE86" s="16"/>
      <c r="ADF86" s="16"/>
      <c r="ADG86" s="16"/>
      <c r="ADH86" s="16"/>
      <c r="ADI86" s="16"/>
      <c r="ADJ86" s="16"/>
      <c r="ADK86" s="16"/>
      <c r="ADL86" s="16"/>
      <c r="ADM86" s="16"/>
      <c r="ADN86" s="16"/>
      <c r="ADO86" s="16"/>
      <c r="ADP86" s="16"/>
      <c r="ADQ86" s="16"/>
      <c r="ADR86" s="16"/>
      <c r="ADS86" s="16"/>
      <c r="ADT86" s="16"/>
      <c r="ADU86" s="16"/>
      <c r="ADV86" s="16"/>
      <c r="ADW86" s="16"/>
      <c r="ADX86" s="16"/>
      <c r="ADY86" s="16"/>
      <c r="ADZ86" s="16"/>
      <c r="AEA86" s="16"/>
      <c r="AEB86" s="16"/>
      <c r="AEC86" s="16"/>
      <c r="AED86" s="16"/>
      <c r="AEE86" s="16"/>
      <c r="AEF86" s="16"/>
      <c r="AEG86" s="16"/>
      <c r="AEH86" s="16"/>
      <c r="AEI86" s="16"/>
      <c r="AEJ86" s="16"/>
      <c r="AEK86" s="16"/>
      <c r="AEL86" s="16"/>
      <c r="AEM86" s="16"/>
      <c r="AEN86" s="16"/>
      <c r="AEO86" s="16"/>
      <c r="AEP86" s="16"/>
      <c r="AEQ86" s="16"/>
      <c r="AER86" s="16"/>
      <c r="AES86" s="16"/>
      <c r="AET86" s="16"/>
      <c r="AEU86" s="16"/>
      <c r="AEV86" s="16"/>
      <c r="AEW86" s="16"/>
      <c r="AEX86" s="16"/>
      <c r="AEY86" s="16"/>
      <c r="AEZ86" s="16"/>
      <c r="AFA86" s="16"/>
      <c r="AFB86" s="16"/>
      <c r="AFC86" s="16"/>
      <c r="AFD86" s="16"/>
      <c r="AFE86" s="16"/>
      <c r="AFF86" s="16"/>
      <c r="AFG86" s="16"/>
      <c r="AFH86" s="16"/>
      <c r="AFI86" s="16"/>
      <c r="AFJ86" s="16"/>
      <c r="AFK86" s="16"/>
      <c r="AFL86" s="16"/>
      <c r="AFM86" s="16"/>
      <c r="AFN86" s="16"/>
      <c r="AFO86" s="16"/>
      <c r="AFP86" s="16"/>
      <c r="AFQ86" s="16"/>
      <c r="AFR86" s="16"/>
      <c r="AFS86" s="16"/>
      <c r="AFT86" s="16"/>
      <c r="AFU86" s="16"/>
      <c r="AFV86" s="16"/>
      <c r="AFW86" s="16"/>
      <c r="AFX86" s="16"/>
      <c r="AFY86" s="16"/>
      <c r="AFZ86" s="16"/>
      <c r="AGA86" s="16"/>
      <c r="AGB86" s="16"/>
      <c r="AGC86" s="16"/>
      <c r="AGD86" s="16"/>
      <c r="AGE86" s="16"/>
      <c r="AGF86" s="16"/>
      <c r="AGG86" s="16"/>
      <c r="AGH86" s="16"/>
      <c r="AGI86" s="16"/>
      <c r="AGJ86" s="16"/>
      <c r="AGK86" s="16"/>
      <c r="AGL86" s="16"/>
      <c r="AGM86" s="16"/>
      <c r="AGN86" s="16"/>
      <c r="AGO86" s="16"/>
      <c r="AGP86" s="16"/>
      <c r="AGQ86" s="16"/>
      <c r="AGR86" s="16"/>
      <c r="AGS86" s="16"/>
      <c r="AGT86" s="16"/>
      <c r="AGU86" s="16"/>
      <c r="AGV86" s="16"/>
      <c r="AGW86" s="16"/>
      <c r="AGX86" s="16"/>
      <c r="AGY86" s="16"/>
      <c r="AGZ86" s="16"/>
      <c r="AHA86" s="16"/>
      <c r="AHB86" s="16"/>
      <c r="AHC86" s="16"/>
      <c r="AHD86" s="16"/>
      <c r="AHE86" s="16"/>
      <c r="AHF86" s="16"/>
      <c r="AHG86" s="16"/>
      <c r="AHH86" s="16"/>
      <c r="AHI86" s="16"/>
      <c r="AHJ86" s="16"/>
      <c r="AHK86" s="16"/>
      <c r="AHL86" s="16"/>
      <c r="AHM86" s="16"/>
      <c r="AHN86" s="16"/>
      <c r="AHO86" s="16"/>
      <c r="AHP86" s="16"/>
      <c r="AHQ86" s="16"/>
      <c r="AHR86" s="16"/>
      <c r="AHS86" s="16"/>
      <c r="AHT86" s="16"/>
      <c r="AHU86" s="16"/>
      <c r="AHV86" s="16"/>
      <c r="AHW86" s="16"/>
      <c r="AHX86" s="16"/>
      <c r="AHY86" s="16"/>
      <c r="AHZ86" s="16"/>
      <c r="AIA86" s="16"/>
      <c r="AIB86" s="16"/>
      <c r="AIC86" s="16"/>
      <c r="AID86" s="16"/>
      <c r="AIE86" s="16"/>
      <c r="AIF86" s="16"/>
      <c r="AIG86" s="16"/>
      <c r="AIH86" s="16"/>
      <c r="AII86" s="16"/>
      <c r="AIJ86" s="16"/>
      <c r="AIK86" s="16"/>
      <c r="AIL86" s="16"/>
      <c r="AIM86" s="16"/>
      <c r="AIN86" s="16"/>
      <c r="AIO86" s="16"/>
      <c r="AIP86" s="16"/>
      <c r="AIQ86" s="16"/>
      <c r="AIR86" s="16"/>
      <c r="AIS86" s="16"/>
      <c r="AIT86" s="16"/>
      <c r="AIU86" s="16"/>
      <c r="AIV86" s="16"/>
      <c r="AIW86" s="16"/>
      <c r="AIX86" s="16"/>
      <c r="AIY86" s="16"/>
      <c r="AIZ86" s="16"/>
      <c r="AJA86" s="16"/>
      <c r="AJB86" s="16"/>
      <c r="AJC86" s="16"/>
      <c r="AJD86" s="16"/>
      <c r="AJE86" s="16"/>
      <c r="AJF86" s="16"/>
      <c r="AJG86" s="16"/>
      <c r="AJH86" s="16"/>
      <c r="AJI86" s="16"/>
      <c r="AJJ86" s="16"/>
      <c r="AJK86" s="16"/>
      <c r="AJL86" s="16"/>
      <c r="AJM86" s="16"/>
      <c r="AJN86" s="16"/>
      <c r="AJO86" s="16"/>
      <c r="AJP86" s="16"/>
      <c r="AJQ86" s="16"/>
      <c r="AJR86" s="16"/>
      <c r="AJS86" s="16"/>
      <c r="AJT86" s="16"/>
      <c r="AJU86" s="16"/>
      <c r="AJV86" s="16"/>
      <c r="AJW86" s="16"/>
      <c r="AJX86" s="16"/>
      <c r="AJY86" s="16"/>
      <c r="AJZ86" s="16"/>
      <c r="AKA86" s="16"/>
      <c r="AKB86" s="16"/>
      <c r="AKC86" s="16"/>
      <c r="AKD86" s="16"/>
      <c r="AKE86" s="16"/>
      <c r="AKF86" s="16"/>
      <c r="AKG86" s="16"/>
      <c r="AKH86" s="16"/>
      <c r="AKI86" s="16"/>
      <c r="AKJ86" s="16"/>
      <c r="AKK86" s="16"/>
      <c r="AKL86" s="16"/>
      <c r="AKM86" s="16"/>
      <c r="AKN86" s="16"/>
      <c r="AKO86" s="16"/>
      <c r="AKP86" s="16"/>
      <c r="AKQ86" s="16"/>
      <c r="AKR86" s="16"/>
      <c r="AKS86" s="16"/>
      <c r="AKT86" s="16"/>
      <c r="AKU86" s="16"/>
      <c r="AKV86" s="16"/>
      <c r="AKW86" s="16"/>
      <c r="AKX86" s="16"/>
      <c r="AKY86" s="16"/>
      <c r="AKZ86" s="16"/>
      <c r="ALA86" s="16"/>
      <c r="ALB86" s="16"/>
      <c r="ALC86" s="16"/>
      <c r="ALD86" s="16"/>
      <c r="ALE86" s="16"/>
      <c r="ALF86" s="16"/>
      <c r="ALG86" s="16"/>
      <c r="ALH86" s="16"/>
      <c r="ALI86" s="16"/>
      <c r="ALJ86" s="16"/>
      <c r="ALK86" s="16"/>
      <c r="ALL86" s="16"/>
      <c r="ALM86" s="16"/>
      <c r="ALN86" s="16"/>
      <c r="ALO86" s="16"/>
      <c r="ALP86" s="16"/>
      <c r="ALQ86" s="16"/>
      <c r="ALR86" s="16"/>
      <c r="ALS86" s="16"/>
      <c r="ALT86" s="16"/>
      <c r="ALU86" s="16"/>
      <c r="ALV86" s="16"/>
      <c r="ALW86" s="16"/>
      <c r="ALX86" s="16"/>
      <c r="ALY86" s="16"/>
      <c r="ALZ86" s="16"/>
      <c r="AMA86" s="16"/>
      <c r="AMB86" s="16"/>
      <c r="AMC86" s="16"/>
      <c r="AMD86" s="16"/>
      <c r="AME86" s="16"/>
      <c r="AMF86" s="16"/>
      <c r="AMG86" s="16"/>
      <c r="AMH86" s="16"/>
      <c r="AMI86" s="16"/>
      <c r="AMJ86" s="16"/>
    </row>
    <row r="87" spans="1:1024" ht="16.8">
      <c r="A87" s="11">
        <f t="shared" si="14"/>
        <v>70</v>
      </c>
      <c r="B87" s="14" t="s">
        <v>94</v>
      </c>
      <c r="C87" s="12" t="s">
        <v>13</v>
      </c>
      <c r="D87" s="13">
        <v>1</v>
      </c>
      <c r="E87" s="10"/>
      <c r="F87" s="10">
        <f t="shared" si="12"/>
        <v>0</v>
      </c>
      <c r="G87" s="15">
        <f>F87*0%</f>
        <v>0</v>
      </c>
      <c r="H87" s="10">
        <f t="shared" si="13"/>
        <v>0</v>
      </c>
      <c r="L87" s="36"/>
    </row>
    <row r="88" spans="1:1024" ht="16.8">
      <c r="A88" s="11">
        <f t="shared" si="14"/>
        <v>71</v>
      </c>
      <c r="B88" s="14" t="s">
        <v>95</v>
      </c>
      <c r="C88" s="12" t="s">
        <v>13</v>
      </c>
      <c r="D88" s="13">
        <v>2</v>
      </c>
      <c r="E88" s="10"/>
      <c r="F88" s="10">
        <f t="shared" si="12"/>
        <v>0</v>
      </c>
      <c r="G88" s="15">
        <f>F88*0%</f>
        <v>0</v>
      </c>
      <c r="H88" s="10">
        <f t="shared" si="13"/>
        <v>0</v>
      </c>
      <c r="L88" s="36"/>
    </row>
    <row r="89" spans="1:1024" ht="16.8">
      <c r="A89" s="11">
        <f t="shared" si="14"/>
        <v>72</v>
      </c>
      <c r="B89" s="14" t="s">
        <v>29</v>
      </c>
      <c r="C89" s="12" t="s">
        <v>13</v>
      </c>
      <c r="D89" s="13">
        <v>1</v>
      </c>
      <c r="E89" s="10"/>
      <c r="F89" s="10">
        <f t="shared" si="12"/>
        <v>0</v>
      </c>
      <c r="G89" s="15">
        <f>F89*0%</f>
        <v>0</v>
      </c>
      <c r="H89" s="10">
        <f t="shared" si="13"/>
        <v>0</v>
      </c>
      <c r="L89" s="36"/>
    </row>
    <row r="90" spans="1:1024" ht="16.8">
      <c r="A90" s="11">
        <f t="shared" si="14"/>
        <v>73</v>
      </c>
      <c r="B90" s="14" t="s">
        <v>96</v>
      </c>
      <c r="C90" s="12" t="s">
        <v>15</v>
      </c>
      <c r="D90" s="13">
        <v>40</v>
      </c>
      <c r="E90" s="10"/>
      <c r="F90" s="10">
        <f t="shared" si="12"/>
        <v>0</v>
      </c>
      <c r="G90" s="15">
        <f>F90*0.23</f>
        <v>0</v>
      </c>
      <c r="H90" s="10">
        <f t="shared" si="13"/>
        <v>0</v>
      </c>
      <c r="L90" s="36"/>
    </row>
    <row r="91" spans="1:1024" ht="16.8">
      <c r="A91" s="11">
        <f t="shared" si="14"/>
        <v>74</v>
      </c>
      <c r="B91" s="14" t="s">
        <v>97</v>
      </c>
      <c r="C91" s="12" t="s">
        <v>15</v>
      </c>
      <c r="D91" s="13">
        <v>5</v>
      </c>
      <c r="E91" s="10"/>
      <c r="F91" s="10">
        <f t="shared" si="12"/>
        <v>0</v>
      </c>
      <c r="G91" s="15">
        <f>F91*0.08</f>
        <v>0</v>
      </c>
      <c r="H91" s="10">
        <f t="shared" si="13"/>
        <v>0</v>
      </c>
      <c r="L91" s="36"/>
    </row>
    <row r="92" spans="1:1024" ht="16.8">
      <c r="A92" s="11">
        <f t="shared" si="14"/>
        <v>75</v>
      </c>
      <c r="B92" s="14" t="s">
        <v>98</v>
      </c>
      <c r="C92" s="12" t="s">
        <v>13</v>
      </c>
      <c r="D92" s="13">
        <v>2</v>
      </c>
      <c r="E92" s="10"/>
      <c r="F92" s="10">
        <f t="shared" si="12"/>
        <v>0</v>
      </c>
      <c r="G92" s="15">
        <f>F92*0%</f>
        <v>0</v>
      </c>
      <c r="H92" s="10">
        <f t="shared" si="13"/>
        <v>0</v>
      </c>
      <c r="L92" s="36"/>
    </row>
    <row r="93" spans="1:1024" ht="16.8">
      <c r="A93" s="11">
        <f t="shared" si="14"/>
        <v>76</v>
      </c>
      <c r="B93" s="14" t="s">
        <v>99</v>
      </c>
      <c r="C93" s="12" t="s">
        <v>13</v>
      </c>
      <c r="D93" s="13">
        <v>2</v>
      </c>
      <c r="E93" s="10"/>
      <c r="F93" s="10">
        <f t="shared" si="12"/>
        <v>0</v>
      </c>
      <c r="G93" s="15">
        <f>F93*0%</f>
        <v>0</v>
      </c>
      <c r="H93" s="10">
        <f t="shared" si="13"/>
        <v>0</v>
      </c>
      <c r="L93" s="36"/>
    </row>
    <row r="94" spans="1:1024" ht="16.8">
      <c r="A94" s="11">
        <f t="shared" si="14"/>
        <v>77</v>
      </c>
      <c r="B94" s="14" t="s">
        <v>137</v>
      </c>
      <c r="C94" s="12" t="s">
        <v>15</v>
      </c>
      <c r="D94" s="13">
        <v>15</v>
      </c>
      <c r="E94" s="10"/>
      <c r="F94" s="10">
        <f t="shared" si="12"/>
        <v>0</v>
      </c>
      <c r="G94" s="15">
        <f>F94*0.23</f>
        <v>0</v>
      </c>
      <c r="H94" s="10">
        <f t="shared" si="13"/>
        <v>0</v>
      </c>
      <c r="L94" s="36"/>
    </row>
    <row r="95" spans="1:1024" ht="16.8">
      <c r="A95" s="11">
        <f t="shared" si="14"/>
        <v>78</v>
      </c>
      <c r="B95" s="14" t="s">
        <v>100</v>
      </c>
      <c r="C95" s="12" t="s">
        <v>13</v>
      </c>
      <c r="D95" s="13">
        <v>1</v>
      </c>
      <c r="E95" s="10"/>
      <c r="F95" s="10">
        <f t="shared" si="12"/>
        <v>0</v>
      </c>
      <c r="G95" s="15">
        <f>F95*0%</f>
        <v>0</v>
      </c>
      <c r="H95" s="10">
        <f t="shared" si="13"/>
        <v>0</v>
      </c>
      <c r="L95" s="36"/>
    </row>
    <row r="96" spans="1:1024" ht="16.8">
      <c r="A96" s="11">
        <f t="shared" si="14"/>
        <v>79</v>
      </c>
      <c r="B96" s="14" t="s">
        <v>30</v>
      </c>
      <c r="C96" s="12" t="s">
        <v>15</v>
      </c>
      <c r="D96" s="13">
        <v>20</v>
      </c>
      <c r="E96" s="10"/>
      <c r="F96" s="10">
        <f t="shared" si="12"/>
        <v>0</v>
      </c>
      <c r="G96" s="15">
        <f>F96*0.08</f>
        <v>0</v>
      </c>
      <c r="H96" s="10">
        <f t="shared" si="13"/>
        <v>0</v>
      </c>
      <c r="L96" s="36"/>
    </row>
    <row r="97" spans="1:1024" ht="16.8">
      <c r="A97" s="11">
        <f t="shared" si="14"/>
        <v>80</v>
      </c>
      <c r="B97" s="14" t="s">
        <v>31</v>
      </c>
      <c r="C97" s="12" t="s">
        <v>15</v>
      </c>
      <c r="D97" s="13">
        <v>15</v>
      </c>
      <c r="E97" s="10"/>
      <c r="F97" s="10">
        <f t="shared" si="12"/>
        <v>0</v>
      </c>
      <c r="G97" s="15">
        <f>F97*0%</f>
        <v>0</v>
      </c>
      <c r="H97" s="10">
        <f t="shared" si="13"/>
        <v>0</v>
      </c>
      <c r="L97" s="36"/>
    </row>
    <row r="98" spans="1:1024" ht="16.8">
      <c r="A98" s="11">
        <f t="shared" si="14"/>
        <v>81</v>
      </c>
      <c r="B98" s="14" t="s">
        <v>101</v>
      </c>
      <c r="C98" s="12" t="s">
        <v>13</v>
      </c>
      <c r="D98" s="13">
        <v>1</v>
      </c>
      <c r="E98" s="10"/>
      <c r="F98" s="10">
        <f t="shared" si="12"/>
        <v>0</v>
      </c>
      <c r="G98" s="15">
        <f>F98*0%</f>
        <v>0</v>
      </c>
      <c r="H98" s="10">
        <f t="shared" si="13"/>
        <v>0</v>
      </c>
      <c r="L98" s="36"/>
    </row>
    <row r="99" spans="1:1024" ht="16.8">
      <c r="A99" s="11">
        <f t="shared" si="14"/>
        <v>82</v>
      </c>
      <c r="B99" s="14" t="s">
        <v>102</v>
      </c>
      <c r="C99" s="12" t="s">
        <v>13</v>
      </c>
      <c r="D99" s="13">
        <v>2</v>
      </c>
      <c r="E99" s="10"/>
      <c r="F99" s="10">
        <f t="shared" si="12"/>
        <v>0</v>
      </c>
      <c r="G99" s="15">
        <f>F99*0%</f>
        <v>0</v>
      </c>
      <c r="H99" s="10">
        <f t="shared" si="13"/>
        <v>0</v>
      </c>
      <c r="L99" s="36"/>
    </row>
    <row r="100" spans="1:1024">
      <c r="A100" s="49"/>
      <c r="B100" s="49"/>
      <c r="C100" s="49"/>
      <c r="D100" s="49"/>
      <c r="E100" s="49"/>
      <c r="F100" s="49"/>
      <c r="G100" s="49"/>
      <c r="H100" s="49"/>
      <c r="L100" s="36"/>
    </row>
    <row r="101" spans="1:1024" ht="16.8">
      <c r="A101" s="11">
        <f>A99+1</f>
        <v>83</v>
      </c>
      <c r="B101" s="14" t="s">
        <v>152</v>
      </c>
      <c r="C101" s="12" t="s">
        <v>13</v>
      </c>
      <c r="D101" s="13">
        <v>5</v>
      </c>
      <c r="E101" s="10"/>
      <c r="F101" s="10">
        <f>D101*E101</f>
        <v>0</v>
      </c>
      <c r="G101" s="15">
        <f>F101*0%</f>
        <v>0</v>
      </c>
      <c r="H101" s="10">
        <f>F101+G101</f>
        <v>0</v>
      </c>
      <c r="L101" s="36"/>
    </row>
    <row r="102" spans="1:1024" ht="16.8">
      <c r="A102" s="11">
        <f>A101+1</f>
        <v>84</v>
      </c>
      <c r="B102" s="14" t="s">
        <v>151</v>
      </c>
      <c r="C102" s="12" t="s">
        <v>13</v>
      </c>
      <c r="D102" s="13">
        <v>5</v>
      </c>
      <c r="E102" s="10"/>
      <c r="F102" s="10">
        <f>D102*E102</f>
        <v>0</v>
      </c>
      <c r="G102" s="15">
        <f>F102*0%</f>
        <v>0</v>
      </c>
      <c r="H102" s="10">
        <f>F102+G102</f>
        <v>0</v>
      </c>
      <c r="L102" s="36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35"/>
      <c r="IV102" s="35"/>
      <c r="IW102" s="35"/>
      <c r="IX102" s="35"/>
      <c r="IY102" s="35"/>
      <c r="IZ102" s="35"/>
      <c r="JA102" s="35"/>
      <c r="JB102" s="35"/>
      <c r="JC102" s="35"/>
      <c r="JD102" s="35"/>
      <c r="JE102" s="35"/>
      <c r="JF102" s="35"/>
      <c r="JG102" s="35"/>
      <c r="JH102" s="35"/>
      <c r="JI102" s="35"/>
      <c r="JJ102" s="35"/>
      <c r="JK102" s="35"/>
      <c r="JL102" s="35"/>
      <c r="JM102" s="35"/>
      <c r="JN102" s="35"/>
      <c r="JO102" s="35"/>
      <c r="JP102" s="35"/>
      <c r="JQ102" s="35"/>
      <c r="JR102" s="35"/>
      <c r="JS102" s="35"/>
      <c r="JT102" s="35"/>
      <c r="JU102" s="35"/>
      <c r="JV102" s="35"/>
      <c r="JW102" s="35"/>
      <c r="JX102" s="35"/>
      <c r="JY102" s="35"/>
      <c r="JZ102" s="35"/>
      <c r="KA102" s="35"/>
      <c r="KB102" s="35"/>
      <c r="KC102" s="35"/>
      <c r="KD102" s="35"/>
      <c r="KE102" s="35"/>
      <c r="KF102" s="35"/>
      <c r="KG102" s="35"/>
      <c r="KH102" s="35"/>
      <c r="KI102" s="35"/>
      <c r="KJ102" s="35"/>
      <c r="KK102" s="35"/>
      <c r="KL102" s="35"/>
      <c r="KM102" s="35"/>
      <c r="KN102" s="35"/>
      <c r="KO102" s="35"/>
      <c r="KP102" s="35"/>
      <c r="KQ102" s="35"/>
      <c r="KR102" s="35"/>
      <c r="KS102" s="35"/>
      <c r="KT102" s="35"/>
      <c r="KU102" s="35"/>
      <c r="KV102" s="35"/>
      <c r="KW102" s="35"/>
      <c r="KX102" s="35"/>
      <c r="KY102" s="35"/>
      <c r="KZ102" s="35"/>
      <c r="LA102" s="35"/>
      <c r="LB102" s="35"/>
      <c r="LC102" s="35"/>
      <c r="LD102" s="35"/>
      <c r="LE102" s="35"/>
      <c r="LF102" s="35"/>
      <c r="LG102" s="35"/>
      <c r="LH102" s="35"/>
      <c r="LI102" s="35"/>
      <c r="LJ102" s="35"/>
      <c r="LK102" s="35"/>
      <c r="LL102" s="35"/>
      <c r="LM102" s="35"/>
      <c r="LN102" s="35"/>
      <c r="LO102" s="35"/>
      <c r="LP102" s="35"/>
      <c r="LQ102" s="35"/>
      <c r="LR102" s="35"/>
      <c r="LS102" s="35"/>
      <c r="LT102" s="35"/>
      <c r="LU102" s="35"/>
      <c r="LV102" s="35"/>
      <c r="LW102" s="35"/>
      <c r="LX102" s="35"/>
      <c r="LY102" s="35"/>
      <c r="LZ102" s="35"/>
      <c r="MA102" s="35"/>
      <c r="MB102" s="35"/>
      <c r="MC102" s="35"/>
      <c r="MD102" s="35"/>
      <c r="ME102" s="35"/>
      <c r="MF102" s="35"/>
      <c r="MG102" s="35"/>
      <c r="MH102" s="35"/>
      <c r="MI102" s="35"/>
      <c r="MJ102" s="35"/>
      <c r="MK102" s="35"/>
      <c r="ML102" s="35"/>
      <c r="MM102" s="35"/>
      <c r="MN102" s="35"/>
      <c r="MO102" s="35"/>
      <c r="MP102" s="35"/>
      <c r="MQ102" s="35"/>
      <c r="MR102" s="35"/>
      <c r="MS102" s="35"/>
      <c r="MT102" s="35"/>
      <c r="MU102" s="35"/>
      <c r="MV102" s="35"/>
      <c r="MW102" s="35"/>
      <c r="MX102" s="35"/>
      <c r="MY102" s="35"/>
      <c r="MZ102" s="35"/>
      <c r="NA102" s="35"/>
      <c r="NB102" s="35"/>
      <c r="NC102" s="35"/>
      <c r="ND102" s="35"/>
      <c r="NE102" s="35"/>
      <c r="NF102" s="35"/>
      <c r="NG102" s="35"/>
      <c r="NH102" s="35"/>
      <c r="NI102" s="35"/>
      <c r="NJ102" s="35"/>
      <c r="NK102" s="35"/>
      <c r="NL102" s="35"/>
      <c r="NM102" s="35"/>
      <c r="NN102" s="35"/>
      <c r="NO102" s="35"/>
      <c r="NP102" s="35"/>
      <c r="NQ102" s="35"/>
      <c r="NR102" s="35"/>
      <c r="NS102" s="35"/>
      <c r="NT102" s="35"/>
      <c r="NU102" s="35"/>
      <c r="NV102" s="35"/>
      <c r="NW102" s="35"/>
      <c r="NX102" s="35"/>
      <c r="NY102" s="35"/>
      <c r="NZ102" s="35"/>
      <c r="OA102" s="35"/>
      <c r="OB102" s="35"/>
      <c r="OC102" s="35"/>
      <c r="OD102" s="35"/>
      <c r="OE102" s="35"/>
      <c r="OF102" s="35"/>
      <c r="OG102" s="35"/>
      <c r="OH102" s="35"/>
      <c r="OI102" s="35"/>
      <c r="OJ102" s="35"/>
      <c r="OK102" s="35"/>
      <c r="OL102" s="35"/>
      <c r="OM102" s="35"/>
      <c r="ON102" s="35"/>
      <c r="OO102" s="35"/>
      <c r="OP102" s="35"/>
      <c r="OQ102" s="35"/>
      <c r="OR102" s="35"/>
      <c r="OS102" s="35"/>
      <c r="OT102" s="35"/>
      <c r="OU102" s="35"/>
      <c r="OV102" s="35"/>
      <c r="OW102" s="35"/>
      <c r="OX102" s="35"/>
      <c r="OY102" s="35"/>
      <c r="OZ102" s="35"/>
      <c r="PA102" s="35"/>
      <c r="PB102" s="35"/>
      <c r="PC102" s="35"/>
      <c r="PD102" s="35"/>
      <c r="PE102" s="35"/>
      <c r="PF102" s="35"/>
      <c r="PG102" s="35"/>
      <c r="PH102" s="35"/>
      <c r="PI102" s="35"/>
      <c r="PJ102" s="35"/>
      <c r="PK102" s="35"/>
      <c r="PL102" s="35"/>
      <c r="PM102" s="35"/>
      <c r="PN102" s="35"/>
      <c r="PO102" s="35"/>
      <c r="PP102" s="35"/>
      <c r="PQ102" s="35"/>
      <c r="PR102" s="35"/>
      <c r="PS102" s="35"/>
      <c r="PT102" s="35"/>
      <c r="PU102" s="35"/>
      <c r="PV102" s="35"/>
      <c r="PW102" s="35"/>
      <c r="PX102" s="35"/>
      <c r="PY102" s="35"/>
      <c r="PZ102" s="35"/>
      <c r="QA102" s="35"/>
      <c r="QB102" s="35"/>
      <c r="QC102" s="35"/>
      <c r="QD102" s="35"/>
      <c r="QE102" s="35"/>
      <c r="QF102" s="35"/>
      <c r="QG102" s="35"/>
      <c r="QH102" s="35"/>
      <c r="QI102" s="35"/>
      <c r="QJ102" s="35"/>
      <c r="QK102" s="35"/>
      <c r="QL102" s="35"/>
      <c r="QM102" s="35"/>
      <c r="QN102" s="35"/>
      <c r="QO102" s="35"/>
      <c r="QP102" s="35"/>
      <c r="QQ102" s="35"/>
      <c r="QR102" s="35"/>
      <c r="QS102" s="35"/>
      <c r="QT102" s="35"/>
      <c r="QU102" s="35"/>
      <c r="QV102" s="35"/>
      <c r="QW102" s="35"/>
      <c r="QX102" s="35"/>
      <c r="QY102" s="35"/>
      <c r="QZ102" s="35"/>
      <c r="RA102" s="35"/>
      <c r="RB102" s="35"/>
      <c r="RC102" s="35"/>
      <c r="RD102" s="35"/>
      <c r="RE102" s="35"/>
      <c r="RF102" s="35"/>
      <c r="RG102" s="35"/>
      <c r="RH102" s="35"/>
      <c r="RI102" s="35"/>
      <c r="RJ102" s="35"/>
      <c r="RK102" s="35"/>
      <c r="RL102" s="35"/>
      <c r="RM102" s="35"/>
      <c r="RN102" s="35"/>
      <c r="RO102" s="35"/>
      <c r="RP102" s="35"/>
      <c r="RQ102" s="35"/>
      <c r="RR102" s="35"/>
      <c r="RS102" s="35"/>
      <c r="RT102" s="35"/>
      <c r="RU102" s="35"/>
      <c r="RV102" s="35"/>
      <c r="RW102" s="35"/>
      <c r="RX102" s="35"/>
      <c r="RY102" s="35"/>
      <c r="RZ102" s="35"/>
      <c r="SA102" s="35"/>
      <c r="SB102" s="35"/>
      <c r="SC102" s="35"/>
      <c r="SD102" s="35"/>
      <c r="SE102" s="35"/>
      <c r="SF102" s="35"/>
      <c r="SG102" s="35"/>
      <c r="SH102" s="35"/>
      <c r="SI102" s="35"/>
      <c r="SJ102" s="35"/>
      <c r="SK102" s="35"/>
      <c r="SL102" s="35"/>
      <c r="SM102" s="35"/>
      <c r="SN102" s="35"/>
      <c r="SO102" s="35"/>
      <c r="SP102" s="35"/>
      <c r="SQ102" s="35"/>
      <c r="SR102" s="35"/>
      <c r="SS102" s="35"/>
      <c r="ST102" s="35"/>
      <c r="SU102" s="35"/>
      <c r="SV102" s="35"/>
      <c r="SW102" s="35"/>
      <c r="SX102" s="35"/>
      <c r="SY102" s="35"/>
      <c r="SZ102" s="35"/>
      <c r="TA102" s="35"/>
      <c r="TB102" s="35"/>
      <c r="TC102" s="35"/>
      <c r="TD102" s="35"/>
      <c r="TE102" s="35"/>
      <c r="TF102" s="35"/>
      <c r="TG102" s="35"/>
      <c r="TH102" s="35"/>
      <c r="TI102" s="35"/>
      <c r="TJ102" s="35"/>
      <c r="TK102" s="35"/>
      <c r="TL102" s="35"/>
      <c r="TM102" s="35"/>
      <c r="TN102" s="35"/>
      <c r="TO102" s="35"/>
      <c r="TP102" s="35"/>
      <c r="TQ102" s="35"/>
      <c r="TR102" s="35"/>
      <c r="TS102" s="35"/>
      <c r="TT102" s="35"/>
      <c r="TU102" s="35"/>
      <c r="TV102" s="35"/>
      <c r="TW102" s="35"/>
      <c r="TX102" s="35"/>
      <c r="TY102" s="35"/>
      <c r="TZ102" s="35"/>
      <c r="UA102" s="35"/>
      <c r="UB102" s="35"/>
      <c r="UC102" s="35"/>
      <c r="UD102" s="35"/>
      <c r="UE102" s="35"/>
      <c r="UF102" s="35"/>
      <c r="UG102" s="35"/>
      <c r="UH102" s="35"/>
      <c r="UI102" s="35"/>
      <c r="UJ102" s="35"/>
      <c r="UK102" s="35"/>
      <c r="UL102" s="35"/>
      <c r="UM102" s="35"/>
      <c r="UN102" s="35"/>
      <c r="UO102" s="35"/>
      <c r="UP102" s="35"/>
      <c r="UQ102" s="35"/>
      <c r="UR102" s="35"/>
      <c r="US102" s="35"/>
      <c r="UT102" s="35"/>
      <c r="UU102" s="35"/>
      <c r="UV102" s="35"/>
      <c r="UW102" s="35"/>
      <c r="UX102" s="35"/>
      <c r="UY102" s="35"/>
      <c r="UZ102" s="35"/>
      <c r="VA102" s="35"/>
      <c r="VB102" s="35"/>
      <c r="VC102" s="35"/>
      <c r="VD102" s="35"/>
      <c r="VE102" s="35"/>
      <c r="VF102" s="35"/>
      <c r="VG102" s="35"/>
      <c r="VH102" s="35"/>
      <c r="VI102" s="35"/>
      <c r="VJ102" s="35"/>
      <c r="VK102" s="35"/>
      <c r="VL102" s="35"/>
      <c r="VM102" s="35"/>
      <c r="VN102" s="35"/>
      <c r="VO102" s="35"/>
      <c r="VP102" s="35"/>
      <c r="VQ102" s="35"/>
      <c r="VR102" s="35"/>
      <c r="VS102" s="35"/>
      <c r="VT102" s="35"/>
      <c r="VU102" s="35"/>
      <c r="VV102" s="35"/>
      <c r="VW102" s="35"/>
      <c r="VX102" s="35"/>
      <c r="VY102" s="35"/>
      <c r="VZ102" s="35"/>
      <c r="WA102" s="35"/>
      <c r="WB102" s="35"/>
      <c r="WC102" s="35"/>
      <c r="WD102" s="35"/>
      <c r="WE102" s="35"/>
      <c r="WF102" s="35"/>
      <c r="WG102" s="35"/>
      <c r="WH102" s="35"/>
      <c r="WI102" s="35"/>
      <c r="WJ102" s="35"/>
      <c r="WK102" s="35"/>
      <c r="WL102" s="35"/>
      <c r="WM102" s="35"/>
      <c r="WN102" s="35"/>
      <c r="WO102" s="35"/>
      <c r="WP102" s="35"/>
      <c r="WQ102" s="35"/>
      <c r="WR102" s="35"/>
      <c r="WS102" s="35"/>
      <c r="WT102" s="35"/>
      <c r="WU102" s="35"/>
      <c r="WV102" s="35"/>
      <c r="WW102" s="35"/>
      <c r="WX102" s="35"/>
      <c r="WY102" s="35"/>
      <c r="WZ102" s="35"/>
      <c r="XA102" s="35"/>
      <c r="XB102" s="35"/>
      <c r="XC102" s="35"/>
      <c r="XD102" s="35"/>
      <c r="XE102" s="35"/>
      <c r="XF102" s="35"/>
      <c r="XG102" s="35"/>
      <c r="XH102" s="35"/>
      <c r="XI102" s="35"/>
      <c r="XJ102" s="35"/>
      <c r="XK102" s="35"/>
      <c r="XL102" s="35"/>
      <c r="XM102" s="35"/>
      <c r="XN102" s="35"/>
      <c r="XO102" s="35"/>
      <c r="XP102" s="35"/>
      <c r="XQ102" s="35"/>
      <c r="XR102" s="35"/>
      <c r="XS102" s="35"/>
      <c r="XT102" s="35"/>
      <c r="XU102" s="35"/>
      <c r="XV102" s="35"/>
      <c r="XW102" s="35"/>
      <c r="XX102" s="35"/>
      <c r="XY102" s="35"/>
      <c r="XZ102" s="35"/>
      <c r="YA102" s="35"/>
      <c r="YB102" s="35"/>
      <c r="YC102" s="35"/>
      <c r="YD102" s="35"/>
      <c r="YE102" s="35"/>
      <c r="YF102" s="35"/>
      <c r="YG102" s="35"/>
      <c r="YH102" s="35"/>
      <c r="YI102" s="35"/>
      <c r="YJ102" s="35"/>
      <c r="YK102" s="35"/>
      <c r="YL102" s="35"/>
      <c r="YM102" s="35"/>
      <c r="YN102" s="35"/>
      <c r="YO102" s="35"/>
      <c r="YP102" s="35"/>
      <c r="YQ102" s="35"/>
      <c r="YR102" s="35"/>
      <c r="YS102" s="35"/>
      <c r="YT102" s="35"/>
      <c r="YU102" s="35"/>
      <c r="YV102" s="35"/>
      <c r="YW102" s="35"/>
      <c r="YX102" s="35"/>
      <c r="YY102" s="35"/>
      <c r="YZ102" s="35"/>
      <c r="ZA102" s="35"/>
      <c r="ZB102" s="35"/>
      <c r="ZC102" s="35"/>
      <c r="ZD102" s="35"/>
      <c r="ZE102" s="35"/>
      <c r="ZF102" s="35"/>
      <c r="ZG102" s="35"/>
      <c r="ZH102" s="35"/>
      <c r="ZI102" s="35"/>
      <c r="ZJ102" s="35"/>
      <c r="ZK102" s="35"/>
      <c r="ZL102" s="35"/>
      <c r="ZM102" s="35"/>
      <c r="ZN102" s="35"/>
      <c r="ZO102" s="35"/>
      <c r="ZP102" s="35"/>
      <c r="ZQ102" s="35"/>
      <c r="ZR102" s="35"/>
      <c r="ZS102" s="35"/>
      <c r="ZT102" s="35"/>
      <c r="ZU102" s="35"/>
      <c r="ZV102" s="35"/>
      <c r="ZW102" s="35"/>
      <c r="ZX102" s="35"/>
      <c r="ZY102" s="35"/>
      <c r="ZZ102" s="35"/>
      <c r="AAA102" s="35"/>
      <c r="AAB102" s="35"/>
      <c r="AAC102" s="35"/>
      <c r="AAD102" s="35"/>
      <c r="AAE102" s="35"/>
      <c r="AAF102" s="35"/>
      <c r="AAG102" s="35"/>
      <c r="AAH102" s="35"/>
      <c r="AAI102" s="35"/>
      <c r="AAJ102" s="35"/>
      <c r="AAK102" s="35"/>
      <c r="AAL102" s="35"/>
      <c r="AAM102" s="35"/>
      <c r="AAN102" s="35"/>
      <c r="AAO102" s="35"/>
      <c r="AAP102" s="35"/>
      <c r="AAQ102" s="35"/>
      <c r="AAR102" s="35"/>
      <c r="AAS102" s="35"/>
      <c r="AAT102" s="35"/>
      <c r="AAU102" s="35"/>
      <c r="AAV102" s="35"/>
      <c r="AAW102" s="35"/>
      <c r="AAX102" s="35"/>
      <c r="AAY102" s="35"/>
      <c r="AAZ102" s="35"/>
      <c r="ABA102" s="35"/>
      <c r="ABB102" s="35"/>
      <c r="ABC102" s="35"/>
      <c r="ABD102" s="35"/>
      <c r="ABE102" s="35"/>
      <c r="ABF102" s="35"/>
      <c r="ABG102" s="35"/>
      <c r="ABH102" s="35"/>
      <c r="ABI102" s="35"/>
      <c r="ABJ102" s="35"/>
      <c r="ABK102" s="35"/>
      <c r="ABL102" s="35"/>
      <c r="ABM102" s="35"/>
      <c r="ABN102" s="35"/>
      <c r="ABO102" s="35"/>
      <c r="ABP102" s="35"/>
      <c r="ABQ102" s="35"/>
      <c r="ABR102" s="35"/>
      <c r="ABS102" s="35"/>
      <c r="ABT102" s="35"/>
      <c r="ABU102" s="35"/>
      <c r="ABV102" s="35"/>
      <c r="ABW102" s="35"/>
      <c r="ABX102" s="35"/>
      <c r="ABY102" s="35"/>
      <c r="ABZ102" s="35"/>
      <c r="ACA102" s="35"/>
      <c r="ACB102" s="35"/>
      <c r="ACC102" s="35"/>
      <c r="ACD102" s="35"/>
      <c r="ACE102" s="35"/>
      <c r="ACF102" s="35"/>
      <c r="ACG102" s="35"/>
      <c r="ACH102" s="35"/>
      <c r="ACI102" s="35"/>
      <c r="ACJ102" s="35"/>
      <c r="ACK102" s="35"/>
      <c r="ACL102" s="35"/>
      <c r="ACM102" s="35"/>
      <c r="ACN102" s="35"/>
      <c r="ACO102" s="35"/>
      <c r="ACP102" s="35"/>
      <c r="ACQ102" s="35"/>
      <c r="ACR102" s="35"/>
      <c r="ACS102" s="35"/>
      <c r="ACT102" s="35"/>
      <c r="ACU102" s="35"/>
      <c r="ACV102" s="35"/>
      <c r="ACW102" s="35"/>
      <c r="ACX102" s="35"/>
      <c r="ACY102" s="35"/>
      <c r="ACZ102" s="35"/>
      <c r="ADA102" s="35"/>
      <c r="ADB102" s="35"/>
      <c r="ADC102" s="35"/>
      <c r="ADD102" s="35"/>
      <c r="ADE102" s="35"/>
      <c r="ADF102" s="35"/>
      <c r="ADG102" s="35"/>
      <c r="ADH102" s="35"/>
      <c r="ADI102" s="35"/>
      <c r="ADJ102" s="35"/>
      <c r="ADK102" s="35"/>
      <c r="ADL102" s="35"/>
      <c r="ADM102" s="35"/>
      <c r="ADN102" s="35"/>
      <c r="ADO102" s="35"/>
      <c r="ADP102" s="35"/>
      <c r="ADQ102" s="35"/>
      <c r="ADR102" s="35"/>
      <c r="ADS102" s="35"/>
      <c r="ADT102" s="35"/>
      <c r="ADU102" s="35"/>
      <c r="ADV102" s="35"/>
      <c r="ADW102" s="35"/>
      <c r="ADX102" s="35"/>
      <c r="ADY102" s="35"/>
      <c r="ADZ102" s="35"/>
      <c r="AEA102" s="35"/>
      <c r="AEB102" s="35"/>
      <c r="AEC102" s="35"/>
      <c r="AED102" s="35"/>
      <c r="AEE102" s="35"/>
      <c r="AEF102" s="35"/>
      <c r="AEG102" s="35"/>
      <c r="AEH102" s="35"/>
      <c r="AEI102" s="35"/>
      <c r="AEJ102" s="35"/>
      <c r="AEK102" s="35"/>
      <c r="AEL102" s="35"/>
      <c r="AEM102" s="35"/>
      <c r="AEN102" s="35"/>
      <c r="AEO102" s="35"/>
      <c r="AEP102" s="35"/>
      <c r="AEQ102" s="35"/>
      <c r="AER102" s="35"/>
      <c r="AES102" s="35"/>
      <c r="AET102" s="35"/>
      <c r="AEU102" s="35"/>
      <c r="AEV102" s="35"/>
      <c r="AEW102" s="35"/>
      <c r="AEX102" s="35"/>
      <c r="AEY102" s="35"/>
      <c r="AEZ102" s="35"/>
      <c r="AFA102" s="35"/>
      <c r="AFB102" s="35"/>
      <c r="AFC102" s="35"/>
      <c r="AFD102" s="35"/>
      <c r="AFE102" s="35"/>
      <c r="AFF102" s="35"/>
      <c r="AFG102" s="35"/>
      <c r="AFH102" s="35"/>
      <c r="AFI102" s="35"/>
      <c r="AFJ102" s="35"/>
      <c r="AFK102" s="35"/>
      <c r="AFL102" s="35"/>
      <c r="AFM102" s="35"/>
      <c r="AFN102" s="35"/>
      <c r="AFO102" s="35"/>
      <c r="AFP102" s="35"/>
      <c r="AFQ102" s="35"/>
      <c r="AFR102" s="35"/>
      <c r="AFS102" s="35"/>
      <c r="AFT102" s="35"/>
      <c r="AFU102" s="35"/>
      <c r="AFV102" s="35"/>
      <c r="AFW102" s="35"/>
      <c r="AFX102" s="35"/>
      <c r="AFY102" s="35"/>
      <c r="AFZ102" s="35"/>
      <c r="AGA102" s="35"/>
      <c r="AGB102" s="35"/>
      <c r="AGC102" s="35"/>
      <c r="AGD102" s="35"/>
      <c r="AGE102" s="35"/>
      <c r="AGF102" s="35"/>
      <c r="AGG102" s="35"/>
      <c r="AGH102" s="35"/>
      <c r="AGI102" s="35"/>
      <c r="AGJ102" s="35"/>
      <c r="AGK102" s="35"/>
      <c r="AGL102" s="35"/>
      <c r="AGM102" s="35"/>
      <c r="AGN102" s="35"/>
      <c r="AGO102" s="35"/>
      <c r="AGP102" s="35"/>
      <c r="AGQ102" s="35"/>
      <c r="AGR102" s="35"/>
      <c r="AGS102" s="35"/>
      <c r="AGT102" s="35"/>
      <c r="AGU102" s="35"/>
      <c r="AGV102" s="35"/>
      <c r="AGW102" s="35"/>
      <c r="AGX102" s="35"/>
      <c r="AGY102" s="35"/>
      <c r="AGZ102" s="35"/>
      <c r="AHA102" s="35"/>
      <c r="AHB102" s="35"/>
      <c r="AHC102" s="35"/>
      <c r="AHD102" s="35"/>
      <c r="AHE102" s="35"/>
      <c r="AHF102" s="35"/>
      <c r="AHG102" s="35"/>
      <c r="AHH102" s="35"/>
      <c r="AHI102" s="35"/>
      <c r="AHJ102" s="35"/>
      <c r="AHK102" s="35"/>
      <c r="AHL102" s="35"/>
      <c r="AHM102" s="35"/>
      <c r="AHN102" s="35"/>
      <c r="AHO102" s="35"/>
      <c r="AHP102" s="35"/>
      <c r="AHQ102" s="35"/>
      <c r="AHR102" s="35"/>
      <c r="AHS102" s="35"/>
      <c r="AHT102" s="35"/>
      <c r="AHU102" s="35"/>
      <c r="AHV102" s="35"/>
      <c r="AHW102" s="35"/>
      <c r="AHX102" s="35"/>
      <c r="AHY102" s="35"/>
      <c r="AHZ102" s="35"/>
      <c r="AIA102" s="35"/>
      <c r="AIB102" s="35"/>
      <c r="AIC102" s="35"/>
      <c r="AID102" s="35"/>
      <c r="AIE102" s="35"/>
      <c r="AIF102" s="35"/>
      <c r="AIG102" s="35"/>
      <c r="AIH102" s="35"/>
      <c r="AII102" s="35"/>
      <c r="AIJ102" s="35"/>
      <c r="AIK102" s="35"/>
      <c r="AIL102" s="35"/>
      <c r="AIM102" s="35"/>
      <c r="AIN102" s="35"/>
      <c r="AIO102" s="35"/>
      <c r="AIP102" s="35"/>
      <c r="AIQ102" s="35"/>
      <c r="AIR102" s="35"/>
      <c r="AIS102" s="35"/>
      <c r="AIT102" s="35"/>
      <c r="AIU102" s="35"/>
      <c r="AIV102" s="35"/>
      <c r="AIW102" s="35"/>
      <c r="AIX102" s="35"/>
      <c r="AIY102" s="35"/>
      <c r="AIZ102" s="35"/>
      <c r="AJA102" s="35"/>
      <c r="AJB102" s="35"/>
      <c r="AJC102" s="35"/>
      <c r="AJD102" s="35"/>
      <c r="AJE102" s="35"/>
      <c r="AJF102" s="35"/>
      <c r="AJG102" s="35"/>
      <c r="AJH102" s="35"/>
      <c r="AJI102" s="35"/>
      <c r="AJJ102" s="35"/>
      <c r="AJK102" s="35"/>
      <c r="AJL102" s="35"/>
      <c r="AJM102" s="35"/>
      <c r="AJN102" s="35"/>
      <c r="AJO102" s="35"/>
      <c r="AJP102" s="35"/>
      <c r="AJQ102" s="35"/>
      <c r="AJR102" s="35"/>
      <c r="AJS102" s="35"/>
      <c r="AJT102" s="35"/>
      <c r="AJU102" s="35"/>
      <c r="AJV102" s="35"/>
      <c r="AJW102" s="35"/>
      <c r="AJX102" s="35"/>
      <c r="AJY102" s="35"/>
      <c r="AJZ102" s="35"/>
      <c r="AKA102" s="35"/>
      <c r="AKB102" s="35"/>
      <c r="AKC102" s="35"/>
      <c r="AKD102" s="35"/>
      <c r="AKE102" s="35"/>
      <c r="AKF102" s="35"/>
      <c r="AKG102" s="35"/>
      <c r="AKH102" s="35"/>
      <c r="AKI102" s="35"/>
      <c r="AKJ102" s="35"/>
      <c r="AKK102" s="35"/>
      <c r="AKL102" s="35"/>
      <c r="AKM102" s="35"/>
      <c r="AKN102" s="35"/>
      <c r="AKO102" s="35"/>
      <c r="AKP102" s="35"/>
      <c r="AKQ102" s="35"/>
      <c r="AKR102" s="35"/>
      <c r="AKS102" s="35"/>
      <c r="AKT102" s="35"/>
      <c r="AKU102" s="35"/>
      <c r="AKV102" s="35"/>
      <c r="AKW102" s="35"/>
      <c r="AKX102" s="35"/>
      <c r="AKY102" s="35"/>
      <c r="AKZ102" s="35"/>
      <c r="ALA102" s="35"/>
      <c r="ALB102" s="35"/>
      <c r="ALC102" s="35"/>
      <c r="ALD102" s="35"/>
      <c r="ALE102" s="35"/>
      <c r="ALF102" s="35"/>
      <c r="ALG102" s="35"/>
      <c r="ALH102" s="35"/>
      <c r="ALI102" s="35"/>
      <c r="ALJ102" s="35"/>
      <c r="ALK102" s="35"/>
      <c r="ALL102" s="35"/>
      <c r="ALM102" s="35"/>
      <c r="ALN102" s="35"/>
      <c r="ALO102" s="35"/>
      <c r="ALP102" s="35"/>
      <c r="ALQ102" s="35"/>
      <c r="ALR102" s="35"/>
      <c r="ALS102" s="35"/>
      <c r="ALT102" s="35"/>
      <c r="ALU102" s="35"/>
      <c r="ALV102" s="35"/>
      <c r="ALW102" s="35"/>
      <c r="ALX102" s="35"/>
      <c r="ALY102" s="35"/>
      <c r="ALZ102" s="35"/>
      <c r="AMA102" s="35"/>
      <c r="AMB102" s="35"/>
      <c r="AMC102" s="35"/>
      <c r="AMD102" s="35"/>
      <c r="AME102" s="35"/>
      <c r="AMF102" s="35"/>
      <c r="AMG102" s="35"/>
      <c r="AMH102" s="35"/>
      <c r="AMI102" s="35"/>
      <c r="AMJ102" s="35"/>
    </row>
    <row r="103" spans="1:1024" ht="16.8">
      <c r="A103" s="11">
        <f t="shared" ref="A103:A122" si="15">A102+1</f>
        <v>85</v>
      </c>
      <c r="B103" s="14" t="s">
        <v>150</v>
      </c>
      <c r="C103" s="12" t="s">
        <v>13</v>
      </c>
      <c r="D103" s="13">
        <v>5</v>
      </c>
      <c r="E103" s="10"/>
      <c r="F103" s="10">
        <f>D103*E103</f>
        <v>0</v>
      </c>
      <c r="G103" s="15">
        <f>F103*0%</f>
        <v>0</v>
      </c>
      <c r="H103" s="10">
        <f>F103+G103</f>
        <v>0</v>
      </c>
      <c r="L103" s="36"/>
    </row>
    <row r="104" spans="1:1024" ht="16.8">
      <c r="A104" s="11">
        <f t="shared" si="15"/>
        <v>86</v>
      </c>
      <c r="B104" s="14" t="s">
        <v>32</v>
      </c>
      <c r="C104" s="12" t="s">
        <v>13</v>
      </c>
      <c r="D104" s="13">
        <v>5</v>
      </c>
      <c r="E104" s="10"/>
      <c r="F104" s="10">
        <f>D104*E104</f>
        <v>0</v>
      </c>
      <c r="G104" s="15">
        <f>F104*0%</f>
        <v>0</v>
      </c>
      <c r="H104" s="10">
        <f>F104+G104</f>
        <v>0</v>
      </c>
      <c r="L104" s="36"/>
    </row>
    <row r="105" spans="1:1024" ht="16.8">
      <c r="A105" s="11">
        <f t="shared" si="15"/>
        <v>87</v>
      </c>
      <c r="B105" s="14" t="s">
        <v>56</v>
      </c>
      <c r="C105" s="12" t="s">
        <v>13</v>
      </c>
      <c r="D105" s="13">
        <v>1</v>
      </c>
      <c r="E105" s="10"/>
      <c r="F105" s="10">
        <f t="shared" ref="F105:F106" si="16">D105*E105</f>
        <v>0</v>
      </c>
      <c r="G105" s="15">
        <f t="shared" ref="G105" si="17">F105*0%</f>
        <v>0</v>
      </c>
      <c r="H105" s="10">
        <f t="shared" ref="H105:H106" si="18">F105+G105</f>
        <v>0</v>
      </c>
      <c r="L105" s="36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  <c r="IV105" s="35"/>
      <c r="IW105" s="35"/>
      <c r="IX105" s="35"/>
      <c r="IY105" s="35"/>
      <c r="IZ105" s="35"/>
      <c r="JA105" s="35"/>
      <c r="JB105" s="35"/>
      <c r="JC105" s="35"/>
      <c r="JD105" s="35"/>
      <c r="JE105" s="35"/>
      <c r="JF105" s="35"/>
      <c r="JG105" s="35"/>
      <c r="JH105" s="35"/>
      <c r="JI105" s="35"/>
      <c r="JJ105" s="35"/>
      <c r="JK105" s="35"/>
      <c r="JL105" s="35"/>
      <c r="JM105" s="35"/>
      <c r="JN105" s="35"/>
      <c r="JO105" s="35"/>
      <c r="JP105" s="35"/>
      <c r="JQ105" s="35"/>
      <c r="JR105" s="35"/>
      <c r="JS105" s="35"/>
      <c r="JT105" s="35"/>
      <c r="JU105" s="35"/>
      <c r="JV105" s="35"/>
      <c r="JW105" s="35"/>
      <c r="JX105" s="35"/>
      <c r="JY105" s="35"/>
      <c r="JZ105" s="35"/>
      <c r="KA105" s="35"/>
      <c r="KB105" s="35"/>
      <c r="KC105" s="35"/>
      <c r="KD105" s="35"/>
      <c r="KE105" s="35"/>
      <c r="KF105" s="35"/>
      <c r="KG105" s="35"/>
      <c r="KH105" s="35"/>
      <c r="KI105" s="35"/>
      <c r="KJ105" s="35"/>
      <c r="KK105" s="35"/>
      <c r="KL105" s="35"/>
      <c r="KM105" s="35"/>
      <c r="KN105" s="35"/>
      <c r="KO105" s="35"/>
      <c r="KP105" s="35"/>
      <c r="KQ105" s="35"/>
      <c r="KR105" s="35"/>
      <c r="KS105" s="35"/>
      <c r="KT105" s="35"/>
      <c r="KU105" s="35"/>
      <c r="KV105" s="35"/>
      <c r="KW105" s="35"/>
      <c r="KX105" s="35"/>
      <c r="KY105" s="35"/>
      <c r="KZ105" s="35"/>
      <c r="LA105" s="35"/>
      <c r="LB105" s="35"/>
      <c r="LC105" s="35"/>
      <c r="LD105" s="35"/>
      <c r="LE105" s="35"/>
      <c r="LF105" s="35"/>
      <c r="LG105" s="35"/>
      <c r="LH105" s="35"/>
      <c r="LI105" s="35"/>
      <c r="LJ105" s="35"/>
      <c r="LK105" s="35"/>
      <c r="LL105" s="35"/>
      <c r="LM105" s="35"/>
      <c r="LN105" s="35"/>
      <c r="LO105" s="35"/>
      <c r="LP105" s="35"/>
      <c r="LQ105" s="35"/>
      <c r="LR105" s="35"/>
      <c r="LS105" s="35"/>
      <c r="LT105" s="35"/>
      <c r="LU105" s="35"/>
      <c r="LV105" s="35"/>
      <c r="LW105" s="35"/>
      <c r="LX105" s="35"/>
      <c r="LY105" s="35"/>
      <c r="LZ105" s="35"/>
      <c r="MA105" s="35"/>
      <c r="MB105" s="35"/>
      <c r="MC105" s="35"/>
      <c r="MD105" s="35"/>
      <c r="ME105" s="35"/>
      <c r="MF105" s="35"/>
      <c r="MG105" s="35"/>
      <c r="MH105" s="35"/>
      <c r="MI105" s="35"/>
      <c r="MJ105" s="35"/>
      <c r="MK105" s="35"/>
      <c r="ML105" s="35"/>
      <c r="MM105" s="35"/>
      <c r="MN105" s="35"/>
      <c r="MO105" s="35"/>
      <c r="MP105" s="35"/>
      <c r="MQ105" s="35"/>
      <c r="MR105" s="35"/>
      <c r="MS105" s="35"/>
      <c r="MT105" s="35"/>
      <c r="MU105" s="35"/>
      <c r="MV105" s="35"/>
      <c r="MW105" s="35"/>
      <c r="MX105" s="35"/>
      <c r="MY105" s="35"/>
      <c r="MZ105" s="35"/>
      <c r="NA105" s="35"/>
      <c r="NB105" s="35"/>
      <c r="NC105" s="35"/>
      <c r="ND105" s="35"/>
      <c r="NE105" s="35"/>
      <c r="NF105" s="35"/>
      <c r="NG105" s="35"/>
      <c r="NH105" s="35"/>
      <c r="NI105" s="35"/>
      <c r="NJ105" s="35"/>
      <c r="NK105" s="35"/>
      <c r="NL105" s="35"/>
      <c r="NM105" s="35"/>
      <c r="NN105" s="35"/>
      <c r="NO105" s="35"/>
      <c r="NP105" s="35"/>
      <c r="NQ105" s="35"/>
      <c r="NR105" s="35"/>
      <c r="NS105" s="35"/>
      <c r="NT105" s="35"/>
      <c r="NU105" s="35"/>
      <c r="NV105" s="35"/>
      <c r="NW105" s="35"/>
      <c r="NX105" s="35"/>
      <c r="NY105" s="35"/>
      <c r="NZ105" s="35"/>
      <c r="OA105" s="35"/>
      <c r="OB105" s="35"/>
      <c r="OC105" s="35"/>
      <c r="OD105" s="35"/>
      <c r="OE105" s="35"/>
      <c r="OF105" s="35"/>
      <c r="OG105" s="35"/>
      <c r="OH105" s="35"/>
      <c r="OI105" s="35"/>
      <c r="OJ105" s="35"/>
      <c r="OK105" s="35"/>
      <c r="OL105" s="35"/>
      <c r="OM105" s="35"/>
      <c r="ON105" s="35"/>
      <c r="OO105" s="35"/>
      <c r="OP105" s="35"/>
      <c r="OQ105" s="35"/>
      <c r="OR105" s="35"/>
      <c r="OS105" s="35"/>
      <c r="OT105" s="35"/>
      <c r="OU105" s="35"/>
      <c r="OV105" s="35"/>
      <c r="OW105" s="35"/>
      <c r="OX105" s="35"/>
      <c r="OY105" s="35"/>
      <c r="OZ105" s="35"/>
      <c r="PA105" s="35"/>
      <c r="PB105" s="35"/>
      <c r="PC105" s="35"/>
      <c r="PD105" s="35"/>
      <c r="PE105" s="35"/>
      <c r="PF105" s="35"/>
      <c r="PG105" s="35"/>
      <c r="PH105" s="35"/>
      <c r="PI105" s="35"/>
      <c r="PJ105" s="35"/>
      <c r="PK105" s="35"/>
      <c r="PL105" s="35"/>
      <c r="PM105" s="35"/>
      <c r="PN105" s="35"/>
      <c r="PO105" s="35"/>
      <c r="PP105" s="35"/>
      <c r="PQ105" s="35"/>
      <c r="PR105" s="35"/>
      <c r="PS105" s="35"/>
      <c r="PT105" s="35"/>
      <c r="PU105" s="35"/>
      <c r="PV105" s="35"/>
      <c r="PW105" s="35"/>
      <c r="PX105" s="35"/>
      <c r="PY105" s="35"/>
      <c r="PZ105" s="35"/>
      <c r="QA105" s="35"/>
      <c r="QB105" s="35"/>
      <c r="QC105" s="35"/>
      <c r="QD105" s="35"/>
      <c r="QE105" s="35"/>
      <c r="QF105" s="35"/>
      <c r="QG105" s="35"/>
      <c r="QH105" s="35"/>
      <c r="QI105" s="35"/>
      <c r="QJ105" s="35"/>
      <c r="QK105" s="35"/>
      <c r="QL105" s="35"/>
      <c r="QM105" s="35"/>
      <c r="QN105" s="35"/>
      <c r="QO105" s="35"/>
      <c r="QP105" s="35"/>
      <c r="QQ105" s="35"/>
      <c r="QR105" s="35"/>
      <c r="QS105" s="35"/>
      <c r="QT105" s="35"/>
      <c r="QU105" s="35"/>
      <c r="QV105" s="35"/>
      <c r="QW105" s="35"/>
      <c r="QX105" s="35"/>
      <c r="QY105" s="35"/>
      <c r="QZ105" s="35"/>
      <c r="RA105" s="35"/>
      <c r="RB105" s="35"/>
      <c r="RC105" s="35"/>
      <c r="RD105" s="35"/>
      <c r="RE105" s="35"/>
      <c r="RF105" s="35"/>
      <c r="RG105" s="35"/>
      <c r="RH105" s="35"/>
      <c r="RI105" s="35"/>
      <c r="RJ105" s="35"/>
      <c r="RK105" s="35"/>
      <c r="RL105" s="35"/>
      <c r="RM105" s="35"/>
      <c r="RN105" s="35"/>
      <c r="RO105" s="35"/>
      <c r="RP105" s="35"/>
      <c r="RQ105" s="35"/>
      <c r="RR105" s="35"/>
      <c r="RS105" s="35"/>
      <c r="RT105" s="35"/>
      <c r="RU105" s="35"/>
      <c r="RV105" s="35"/>
      <c r="RW105" s="35"/>
      <c r="RX105" s="35"/>
      <c r="RY105" s="35"/>
      <c r="RZ105" s="35"/>
      <c r="SA105" s="35"/>
      <c r="SB105" s="35"/>
      <c r="SC105" s="35"/>
      <c r="SD105" s="35"/>
      <c r="SE105" s="35"/>
      <c r="SF105" s="35"/>
      <c r="SG105" s="35"/>
      <c r="SH105" s="35"/>
      <c r="SI105" s="35"/>
      <c r="SJ105" s="35"/>
      <c r="SK105" s="35"/>
      <c r="SL105" s="35"/>
      <c r="SM105" s="35"/>
      <c r="SN105" s="35"/>
      <c r="SO105" s="35"/>
      <c r="SP105" s="35"/>
      <c r="SQ105" s="35"/>
      <c r="SR105" s="35"/>
      <c r="SS105" s="35"/>
      <c r="ST105" s="35"/>
      <c r="SU105" s="35"/>
      <c r="SV105" s="35"/>
      <c r="SW105" s="35"/>
      <c r="SX105" s="35"/>
      <c r="SY105" s="35"/>
      <c r="SZ105" s="35"/>
      <c r="TA105" s="35"/>
      <c r="TB105" s="35"/>
      <c r="TC105" s="35"/>
      <c r="TD105" s="35"/>
      <c r="TE105" s="35"/>
      <c r="TF105" s="35"/>
      <c r="TG105" s="35"/>
      <c r="TH105" s="35"/>
      <c r="TI105" s="35"/>
      <c r="TJ105" s="35"/>
      <c r="TK105" s="35"/>
      <c r="TL105" s="35"/>
      <c r="TM105" s="35"/>
      <c r="TN105" s="35"/>
      <c r="TO105" s="35"/>
      <c r="TP105" s="35"/>
      <c r="TQ105" s="35"/>
      <c r="TR105" s="35"/>
      <c r="TS105" s="35"/>
      <c r="TT105" s="35"/>
      <c r="TU105" s="35"/>
      <c r="TV105" s="35"/>
      <c r="TW105" s="35"/>
      <c r="TX105" s="35"/>
      <c r="TY105" s="35"/>
      <c r="TZ105" s="35"/>
      <c r="UA105" s="35"/>
      <c r="UB105" s="35"/>
      <c r="UC105" s="35"/>
      <c r="UD105" s="35"/>
      <c r="UE105" s="35"/>
      <c r="UF105" s="35"/>
      <c r="UG105" s="35"/>
      <c r="UH105" s="35"/>
      <c r="UI105" s="35"/>
      <c r="UJ105" s="35"/>
      <c r="UK105" s="35"/>
      <c r="UL105" s="35"/>
      <c r="UM105" s="35"/>
      <c r="UN105" s="35"/>
      <c r="UO105" s="35"/>
      <c r="UP105" s="35"/>
      <c r="UQ105" s="35"/>
      <c r="UR105" s="35"/>
      <c r="US105" s="35"/>
      <c r="UT105" s="35"/>
      <c r="UU105" s="35"/>
      <c r="UV105" s="35"/>
      <c r="UW105" s="35"/>
      <c r="UX105" s="35"/>
      <c r="UY105" s="35"/>
      <c r="UZ105" s="35"/>
      <c r="VA105" s="35"/>
      <c r="VB105" s="35"/>
      <c r="VC105" s="35"/>
      <c r="VD105" s="35"/>
      <c r="VE105" s="35"/>
      <c r="VF105" s="35"/>
      <c r="VG105" s="35"/>
      <c r="VH105" s="35"/>
      <c r="VI105" s="35"/>
      <c r="VJ105" s="35"/>
      <c r="VK105" s="35"/>
      <c r="VL105" s="35"/>
      <c r="VM105" s="35"/>
      <c r="VN105" s="35"/>
      <c r="VO105" s="35"/>
      <c r="VP105" s="35"/>
      <c r="VQ105" s="35"/>
      <c r="VR105" s="35"/>
      <c r="VS105" s="35"/>
      <c r="VT105" s="35"/>
      <c r="VU105" s="35"/>
      <c r="VV105" s="35"/>
      <c r="VW105" s="35"/>
      <c r="VX105" s="35"/>
      <c r="VY105" s="35"/>
      <c r="VZ105" s="35"/>
      <c r="WA105" s="35"/>
      <c r="WB105" s="35"/>
      <c r="WC105" s="35"/>
      <c r="WD105" s="35"/>
      <c r="WE105" s="35"/>
      <c r="WF105" s="35"/>
      <c r="WG105" s="35"/>
      <c r="WH105" s="35"/>
      <c r="WI105" s="35"/>
      <c r="WJ105" s="35"/>
      <c r="WK105" s="35"/>
      <c r="WL105" s="35"/>
      <c r="WM105" s="35"/>
      <c r="WN105" s="35"/>
      <c r="WO105" s="35"/>
      <c r="WP105" s="35"/>
      <c r="WQ105" s="35"/>
      <c r="WR105" s="35"/>
      <c r="WS105" s="35"/>
      <c r="WT105" s="35"/>
      <c r="WU105" s="35"/>
      <c r="WV105" s="35"/>
      <c r="WW105" s="35"/>
      <c r="WX105" s="35"/>
      <c r="WY105" s="35"/>
      <c r="WZ105" s="35"/>
      <c r="XA105" s="35"/>
      <c r="XB105" s="35"/>
      <c r="XC105" s="35"/>
      <c r="XD105" s="35"/>
      <c r="XE105" s="35"/>
      <c r="XF105" s="35"/>
      <c r="XG105" s="35"/>
      <c r="XH105" s="35"/>
      <c r="XI105" s="35"/>
      <c r="XJ105" s="35"/>
      <c r="XK105" s="35"/>
      <c r="XL105" s="35"/>
      <c r="XM105" s="35"/>
      <c r="XN105" s="35"/>
      <c r="XO105" s="35"/>
      <c r="XP105" s="35"/>
      <c r="XQ105" s="35"/>
      <c r="XR105" s="35"/>
      <c r="XS105" s="35"/>
      <c r="XT105" s="35"/>
      <c r="XU105" s="35"/>
      <c r="XV105" s="35"/>
      <c r="XW105" s="35"/>
      <c r="XX105" s="35"/>
      <c r="XY105" s="35"/>
      <c r="XZ105" s="35"/>
      <c r="YA105" s="35"/>
      <c r="YB105" s="35"/>
      <c r="YC105" s="35"/>
      <c r="YD105" s="35"/>
      <c r="YE105" s="35"/>
      <c r="YF105" s="35"/>
      <c r="YG105" s="35"/>
      <c r="YH105" s="35"/>
      <c r="YI105" s="35"/>
      <c r="YJ105" s="35"/>
      <c r="YK105" s="35"/>
      <c r="YL105" s="35"/>
      <c r="YM105" s="35"/>
      <c r="YN105" s="35"/>
      <c r="YO105" s="35"/>
      <c r="YP105" s="35"/>
      <c r="YQ105" s="35"/>
      <c r="YR105" s="35"/>
      <c r="YS105" s="35"/>
      <c r="YT105" s="35"/>
      <c r="YU105" s="35"/>
      <c r="YV105" s="35"/>
      <c r="YW105" s="35"/>
      <c r="YX105" s="35"/>
      <c r="YY105" s="35"/>
      <c r="YZ105" s="35"/>
      <c r="ZA105" s="35"/>
      <c r="ZB105" s="35"/>
      <c r="ZC105" s="35"/>
      <c r="ZD105" s="35"/>
      <c r="ZE105" s="35"/>
      <c r="ZF105" s="35"/>
      <c r="ZG105" s="35"/>
      <c r="ZH105" s="35"/>
      <c r="ZI105" s="35"/>
      <c r="ZJ105" s="35"/>
      <c r="ZK105" s="35"/>
      <c r="ZL105" s="35"/>
      <c r="ZM105" s="35"/>
      <c r="ZN105" s="35"/>
      <c r="ZO105" s="35"/>
      <c r="ZP105" s="35"/>
      <c r="ZQ105" s="35"/>
      <c r="ZR105" s="35"/>
      <c r="ZS105" s="35"/>
      <c r="ZT105" s="35"/>
      <c r="ZU105" s="35"/>
      <c r="ZV105" s="35"/>
      <c r="ZW105" s="35"/>
      <c r="ZX105" s="35"/>
      <c r="ZY105" s="35"/>
      <c r="ZZ105" s="35"/>
      <c r="AAA105" s="35"/>
      <c r="AAB105" s="35"/>
      <c r="AAC105" s="35"/>
      <c r="AAD105" s="35"/>
      <c r="AAE105" s="35"/>
      <c r="AAF105" s="35"/>
      <c r="AAG105" s="35"/>
      <c r="AAH105" s="35"/>
      <c r="AAI105" s="35"/>
      <c r="AAJ105" s="35"/>
      <c r="AAK105" s="35"/>
      <c r="AAL105" s="35"/>
      <c r="AAM105" s="35"/>
      <c r="AAN105" s="35"/>
      <c r="AAO105" s="35"/>
      <c r="AAP105" s="35"/>
      <c r="AAQ105" s="35"/>
      <c r="AAR105" s="35"/>
      <c r="AAS105" s="35"/>
      <c r="AAT105" s="35"/>
      <c r="AAU105" s="35"/>
      <c r="AAV105" s="35"/>
      <c r="AAW105" s="35"/>
      <c r="AAX105" s="35"/>
      <c r="AAY105" s="35"/>
      <c r="AAZ105" s="35"/>
      <c r="ABA105" s="35"/>
      <c r="ABB105" s="35"/>
      <c r="ABC105" s="35"/>
      <c r="ABD105" s="35"/>
      <c r="ABE105" s="35"/>
      <c r="ABF105" s="35"/>
      <c r="ABG105" s="35"/>
      <c r="ABH105" s="35"/>
      <c r="ABI105" s="35"/>
      <c r="ABJ105" s="35"/>
      <c r="ABK105" s="35"/>
      <c r="ABL105" s="35"/>
      <c r="ABM105" s="35"/>
      <c r="ABN105" s="35"/>
      <c r="ABO105" s="35"/>
      <c r="ABP105" s="35"/>
      <c r="ABQ105" s="35"/>
      <c r="ABR105" s="35"/>
      <c r="ABS105" s="35"/>
      <c r="ABT105" s="35"/>
      <c r="ABU105" s="35"/>
      <c r="ABV105" s="35"/>
      <c r="ABW105" s="35"/>
      <c r="ABX105" s="35"/>
      <c r="ABY105" s="35"/>
      <c r="ABZ105" s="35"/>
      <c r="ACA105" s="35"/>
      <c r="ACB105" s="35"/>
      <c r="ACC105" s="35"/>
      <c r="ACD105" s="35"/>
      <c r="ACE105" s="35"/>
      <c r="ACF105" s="35"/>
      <c r="ACG105" s="35"/>
      <c r="ACH105" s="35"/>
      <c r="ACI105" s="35"/>
      <c r="ACJ105" s="35"/>
      <c r="ACK105" s="35"/>
      <c r="ACL105" s="35"/>
      <c r="ACM105" s="35"/>
      <c r="ACN105" s="35"/>
      <c r="ACO105" s="35"/>
      <c r="ACP105" s="35"/>
      <c r="ACQ105" s="35"/>
      <c r="ACR105" s="35"/>
      <c r="ACS105" s="35"/>
      <c r="ACT105" s="35"/>
      <c r="ACU105" s="35"/>
      <c r="ACV105" s="35"/>
      <c r="ACW105" s="35"/>
      <c r="ACX105" s="35"/>
      <c r="ACY105" s="35"/>
      <c r="ACZ105" s="35"/>
      <c r="ADA105" s="35"/>
      <c r="ADB105" s="35"/>
      <c r="ADC105" s="35"/>
      <c r="ADD105" s="35"/>
      <c r="ADE105" s="35"/>
      <c r="ADF105" s="35"/>
      <c r="ADG105" s="35"/>
      <c r="ADH105" s="35"/>
      <c r="ADI105" s="35"/>
      <c r="ADJ105" s="35"/>
      <c r="ADK105" s="35"/>
      <c r="ADL105" s="35"/>
      <c r="ADM105" s="35"/>
      <c r="ADN105" s="35"/>
      <c r="ADO105" s="35"/>
      <c r="ADP105" s="35"/>
      <c r="ADQ105" s="35"/>
      <c r="ADR105" s="35"/>
      <c r="ADS105" s="35"/>
      <c r="ADT105" s="35"/>
      <c r="ADU105" s="35"/>
      <c r="ADV105" s="35"/>
      <c r="ADW105" s="35"/>
      <c r="ADX105" s="35"/>
      <c r="ADY105" s="35"/>
      <c r="ADZ105" s="35"/>
      <c r="AEA105" s="35"/>
      <c r="AEB105" s="35"/>
      <c r="AEC105" s="35"/>
      <c r="AED105" s="35"/>
      <c r="AEE105" s="35"/>
      <c r="AEF105" s="35"/>
      <c r="AEG105" s="35"/>
      <c r="AEH105" s="35"/>
      <c r="AEI105" s="35"/>
      <c r="AEJ105" s="35"/>
      <c r="AEK105" s="35"/>
      <c r="AEL105" s="35"/>
      <c r="AEM105" s="35"/>
      <c r="AEN105" s="35"/>
      <c r="AEO105" s="35"/>
      <c r="AEP105" s="35"/>
      <c r="AEQ105" s="35"/>
      <c r="AER105" s="35"/>
      <c r="AES105" s="35"/>
      <c r="AET105" s="35"/>
      <c r="AEU105" s="35"/>
      <c r="AEV105" s="35"/>
      <c r="AEW105" s="35"/>
      <c r="AEX105" s="35"/>
      <c r="AEY105" s="35"/>
      <c r="AEZ105" s="35"/>
      <c r="AFA105" s="35"/>
      <c r="AFB105" s="35"/>
      <c r="AFC105" s="35"/>
      <c r="AFD105" s="35"/>
      <c r="AFE105" s="35"/>
      <c r="AFF105" s="35"/>
      <c r="AFG105" s="35"/>
      <c r="AFH105" s="35"/>
      <c r="AFI105" s="35"/>
      <c r="AFJ105" s="35"/>
      <c r="AFK105" s="35"/>
      <c r="AFL105" s="35"/>
      <c r="AFM105" s="35"/>
      <c r="AFN105" s="35"/>
      <c r="AFO105" s="35"/>
      <c r="AFP105" s="35"/>
      <c r="AFQ105" s="35"/>
      <c r="AFR105" s="35"/>
      <c r="AFS105" s="35"/>
      <c r="AFT105" s="35"/>
      <c r="AFU105" s="35"/>
      <c r="AFV105" s="35"/>
      <c r="AFW105" s="35"/>
      <c r="AFX105" s="35"/>
      <c r="AFY105" s="35"/>
      <c r="AFZ105" s="35"/>
      <c r="AGA105" s="35"/>
      <c r="AGB105" s="35"/>
      <c r="AGC105" s="35"/>
      <c r="AGD105" s="35"/>
      <c r="AGE105" s="35"/>
      <c r="AGF105" s="35"/>
      <c r="AGG105" s="35"/>
      <c r="AGH105" s="35"/>
      <c r="AGI105" s="35"/>
      <c r="AGJ105" s="35"/>
      <c r="AGK105" s="35"/>
      <c r="AGL105" s="35"/>
      <c r="AGM105" s="35"/>
      <c r="AGN105" s="35"/>
      <c r="AGO105" s="35"/>
      <c r="AGP105" s="35"/>
      <c r="AGQ105" s="35"/>
      <c r="AGR105" s="35"/>
      <c r="AGS105" s="35"/>
      <c r="AGT105" s="35"/>
      <c r="AGU105" s="35"/>
      <c r="AGV105" s="35"/>
      <c r="AGW105" s="35"/>
      <c r="AGX105" s="35"/>
      <c r="AGY105" s="35"/>
      <c r="AGZ105" s="35"/>
      <c r="AHA105" s="35"/>
      <c r="AHB105" s="35"/>
      <c r="AHC105" s="35"/>
      <c r="AHD105" s="35"/>
      <c r="AHE105" s="35"/>
      <c r="AHF105" s="35"/>
      <c r="AHG105" s="35"/>
      <c r="AHH105" s="35"/>
      <c r="AHI105" s="35"/>
      <c r="AHJ105" s="35"/>
      <c r="AHK105" s="35"/>
      <c r="AHL105" s="35"/>
      <c r="AHM105" s="35"/>
      <c r="AHN105" s="35"/>
      <c r="AHO105" s="35"/>
      <c r="AHP105" s="35"/>
      <c r="AHQ105" s="35"/>
      <c r="AHR105" s="35"/>
      <c r="AHS105" s="35"/>
      <c r="AHT105" s="35"/>
      <c r="AHU105" s="35"/>
      <c r="AHV105" s="35"/>
      <c r="AHW105" s="35"/>
      <c r="AHX105" s="35"/>
      <c r="AHY105" s="35"/>
      <c r="AHZ105" s="35"/>
      <c r="AIA105" s="35"/>
      <c r="AIB105" s="35"/>
      <c r="AIC105" s="35"/>
      <c r="AID105" s="35"/>
      <c r="AIE105" s="35"/>
      <c r="AIF105" s="35"/>
      <c r="AIG105" s="35"/>
      <c r="AIH105" s="35"/>
      <c r="AII105" s="35"/>
      <c r="AIJ105" s="35"/>
      <c r="AIK105" s="35"/>
      <c r="AIL105" s="35"/>
      <c r="AIM105" s="35"/>
      <c r="AIN105" s="35"/>
      <c r="AIO105" s="35"/>
      <c r="AIP105" s="35"/>
      <c r="AIQ105" s="35"/>
      <c r="AIR105" s="35"/>
      <c r="AIS105" s="35"/>
      <c r="AIT105" s="35"/>
      <c r="AIU105" s="35"/>
      <c r="AIV105" s="35"/>
      <c r="AIW105" s="35"/>
      <c r="AIX105" s="35"/>
      <c r="AIY105" s="35"/>
      <c r="AIZ105" s="35"/>
      <c r="AJA105" s="35"/>
      <c r="AJB105" s="35"/>
      <c r="AJC105" s="35"/>
      <c r="AJD105" s="35"/>
      <c r="AJE105" s="35"/>
      <c r="AJF105" s="35"/>
      <c r="AJG105" s="35"/>
      <c r="AJH105" s="35"/>
      <c r="AJI105" s="35"/>
      <c r="AJJ105" s="35"/>
      <c r="AJK105" s="35"/>
      <c r="AJL105" s="35"/>
      <c r="AJM105" s="35"/>
      <c r="AJN105" s="35"/>
      <c r="AJO105" s="35"/>
      <c r="AJP105" s="35"/>
      <c r="AJQ105" s="35"/>
      <c r="AJR105" s="35"/>
      <c r="AJS105" s="35"/>
      <c r="AJT105" s="35"/>
      <c r="AJU105" s="35"/>
      <c r="AJV105" s="35"/>
      <c r="AJW105" s="35"/>
      <c r="AJX105" s="35"/>
      <c r="AJY105" s="35"/>
      <c r="AJZ105" s="35"/>
      <c r="AKA105" s="35"/>
      <c r="AKB105" s="35"/>
      <c r="AKC105" s="35"/>
      <c r="AKD105" s="35"/>
      <c r="AKE105" s="35"/>
      <c r="AKF105" s="35"/>
      <c r="AKG105" s="35"/>
      <c r="AKH105" s="35"/>
      <c r="AKI105" s="35"/>
      <c r="AKJ105" s="35"/>
      <c r="AKK105" s="35"/>
      <c r="AKL105" s="35"/>
      <c r="AKM105" s="35"/>
      <c r="AKN105" s="35"/>
      <c r="AKO105" s="35"/>
      <c r="AKP105" s="35"/>
      <c r="AKQ105" s="35"/>
      <c r="AKR105" s="35"/>
      <c r="AKS105" s="35"/>
      <c r="AKT105" s="35"/>
      <c r="AKU105" s="35"/>
      <c r="AKV105" s="35"/>
      <c r="AKW105" s="35"/>
      <c r="AKX105" s="35"/>
      <c r="AKY105" s="35"/>
      <c r="AKZ105" s="35"/>
      <c r="ALA105" s="35"/>
      <c r="ALB105" s="35"/>
      <c r="ALC105" s="35"/>
      <c r="ALD105" s="35"/>
      <c r="ALE105" s="35"/>
      <c r="ALF105" s="35"/>
      <c r="ALG105" s="35"/>
      <c r="ALH105" s="35"/>
      <c r="ALI105" s="35"/>
      <c r="ALJ105" s="35"/>
      <c r="ALK105" s="35"/>
      <c r="ALL105" s="35"/>
      <c r="ALM105" s="35"/>
      <c r="ALN105" s="35"/>
      <c r="ALO105" s="35"/>
      <c r="ALP105" s="35"/>
      <c r="ALQ105" s="35"/>
      <c r="ALR105" s="35"/>
      <c r="ALS105" s="35"/>
      <c r="ALT105" s="35"/>
      <c r="ALU105" s="35"/>
      <c r="ALV105" s="35"/>
      <c r="ALW105" s="35"/>
      <c r="ALX105" s="35"/>
      <c r="ALY105" s="35"/>
      <c r="ALZ105" s="35"/>
      <c r="AMA105" s="35"/>
      <c r="AMB105" s="35"/>
      <c r="AMC105" s="35"/>
      <c r="AMD105" s="35"/>
      <c r="AME105" s="35"/>
      <c r="AMF105" s="35"/>
      <c r="AMG105" s="35"/>
      <c r="AMH105" s="35"/>
      <c r="AMI105" s="35"/>
      <c r="AMJ105" s="35"/>
    </row>
    <row r="106" spans="1:1024" ht="16.8">
      <c r="A106" s="11">
        <f t="shared" si="15"/>
        <v>88</v>
      </c>
      <c r="B106" s="14" t="s">
        <v>103</v>
      </c>
      <c r="C106" s="12" t="s">
        <v>13</v>
      </c>
      <c r="D106" s="13">
        <v>5</v>
      </c>
      <c r="E106" s="10"/>
      <c r="F106" s="10">
        <f t="shared" si="16"/>
        <v>0</v>
      </c>
      <c r="G106" s="15">
        <f>F106*0%</f>
        <v>0</v>
      </c>
      <c r="H106" s="10">
        <f t="shared" si="18"/>
        <v>0</v>
      </c>
      <c r="L106" s="36"/>
    </row>
    <row r="107" spans="1:1024" ht="16.8">
      <c r="A107" s="11">
        <f t="shared" si="15"/>
        <v>89</v>
      </c>
      <c r="B107" s="14" t="s">
        <v>149</v>
      </c>
      <c r="C107" s="12" t="s">
        <v>13</v>
      </c>
      <c r="D107" s="13">
        <v>10</v>
      </c>
      <c r="E107" s="10"/>
      <c r="F107" s="10">
        <f t="shared" ref="F107:F122" si="19">D107*E107</f>
        <v>0</v>
      </c>
      <c r="G107" s="15">
        <f t="shared" ref="G107:G116" si="20">F107*0.23</f>
        <v>0</v>
      </c>
      <c r="H107" s="10">
        <f t="shared" ref="H107:H122" si="21">F107+G107</f>
        <v>0</v>
      </c>
      <c r="L107" s="36"/>
    </row>
    <row r="108" spans="1:1024" ht="16.8">
      <c r="A108" s="11">
        <f t="shared" si="15"/>
        <v>90</v>
      </c>
      <c r="B108" s="14" t="s">
        <v>138</v>
      </c>
      <c r="C108" s="12" t="s">
        <v>13</v>
      </c>
      <c r="D108" s="13">
        <v>10</v>
      </c>
      <c r="E108" s="10"/>
      <c r="F108" s="10">
        <f t="shared" si="19"/>
        <v>0</v>
      </c>
      <c r="G108" s="15">
        <f t="shared" si="20"/>
        <v>0</v>
      </c>
      <c r="H108" s="10">
        <f t="shared" si="21"/>
        <v>0</v>
      </c>
      <c r="L108" s="36"/>
    </row>
    <row r="109" spans="1:1024" ht="16.8">
      <c r="A109" s="11">
        <f t="shared" si="15"/>
        <v>91</v>
      </c>
      <c r="B109" s="14" t="s">
        <v>139</v>
      </c>
      <c r="C109" s="12" t="s">
        <v>13</v>
      </c>
      <c r="D109" s="13">
        <v>10</v>
      </c>
      <c r="E109" s="10"/>
      <c r="F109" s="10">
        <f t="shared" si="19"/>
        <v>0</v>
      </c>
      <c r="G109" s="15">
        <f t="shared" si="20"/>
        <v>0</v>
      </c>
      <c r="H109" s="10">
        <f t="shared" si="21"/>
        <v>0</v>
      </c>
      <c r="L109" s="36"/>
    </row>
    <row r="110" spans="1:1024" ht="16.8">
      <c r="A110" s="11">
        <f t="shared" si="15"/>
        <v>92</v>
      </c>
      <c r="B110" s="14" t="s">
        <v>104</v>
      </c>
      <c r="C110" s="12" t="s">
        <v>15</v>
      </c>
      <c r="D110" s="13">
        <v>80</v>
      </c>
      <c r="E110" s="10"/>
      <c r="F110" s="10">
        <f t="shared" si="19"/>
        <v>0</v>
      </c>
      <c r="G110" s="15">
        <f t="shared" si="20"/>
        <v>0</v>
      </c>
      <c r="H110" s="10">
        <f t="shared" si="21"/>
        <v>0</v>
      </c>
      <c r="L110" s="36"/>
    </row>
    <row r="111" spans="1:1024" ht="16.8">
      <c r="A111" s="11">
        <f t="shared" si="15"/>
        <v>93</v>
      </c>
      <c r="B111" s="14" t="s">
        <v>105</v>
      </c>
      <c r="C111" s="12" t="s">
        <v>15</v>
      </c>
      <c r="D111" s="13">
        <v>80</v>
      </c>
      <c r="E111" s="10"/>
      <c r="F111" s="10">
        <f t="shared" si="19"/>
        <v>0</v>
      </c>
      <c r="G111" s="15">
        <f t="shared" si="20"/>
        <v>0</v>
      </c>
      <c r="H111" s="10">
        <f t="shared" si="21"/>
        <v>0</v>
      </c>
      <c r="L111" s="36"/>
    </row>
    <row r="112" spans="1:1024" ht="16.8">
      <c r="A112" s="11">
        <f t="shared" si="15"/>
        <v>94</v>
      </c>
      <c r="B112" s="14" t="s">
        <v>140</v>
      </c>
      <c r="C112" s="12" t="s">
        <v>13</v>
      </c>
      <c r="D112" s="13">
        <v>10</v>
      </c>
      <c r="E112" s="10"/>
      <c r="F112" s="10">
        <f t="shared" si="19"/>
        <v>0</v>
      </c>
      <c r="G112" s="15">
        <f t="shared" si="20"/>
        <v>0</v>
      </c>
      <c r="H112" s="10">
        <f t="shared" si="21"/>
        <v>0</v>
      </c>
      <c r="L112" s="36"/>
    </row>
    <row r="113" spans="1:12" ht="16.8">
      <c r="A113" s="11">
        <f t="shared" si="15"/>
        <v>95</v>
      </c>
      <c r="B113" s="14" t="s">
        <v>53</v>
      </c>
      <c r="C113" s="12" t="s">
        <v>15</v>
      </c>
      <c r="D113" s="13">
        <v>100</v>
      </c>
      <c r="E113" s="10"/>
      <c r="F113" s="10">
        <f t="shared" si="19"/>
        <v>0</v>
      </c>
      <c r="G113" s="15">
        <f t="shared" si="20"/>
        <v>0</v>
      </c>
      <c r="H113" s="10">
        <f t="shared" si="21"/>
        <v>0</v>
      </c>
      <c r="I113" s="32"/>
      <c r="L113" s="36"/>
    </row>
    <row r="114" spans="1:12" ht="16.8">
      <c r="A114" s="11">
        <f t="shared" si="15"/>
        <v>96</v>
      </c>
      <c r="B114" s="14" t="s">
        <v>106</v>
      </c>
      <c r="C114" s="12" t="s">
        <v>15</v>
      </c>
      <c r="D114" s="13">
        <v>100</v>
      </c>
      <c r="E114" s="10"/>
      <c r="F114" s="10">
        <f t="shared" si="19"/>
        <v>0</v>
      </c>
      <c r="G114" s="15">
        <f t="shared" si="20"/>
        <v>0</v>
      </c>
      <c r="H114" s="10">
        <f t="shared" si="21"/>
        <v>0</v>
      </c>
      <c r="L114" s="36"/>
    </row>
    <row r="115" spans="1:12" ht="16.8">
      <c r="A115" s="11">
        <f t="shared" si="15"/>
        <v>97</v>
      </c>
      <c r="B115" s="14" t="s">
        <v>107</v>
      </c>
      <c r="C115" s="12" t="s">
        <v>15</v>
      </c>
      <c r="D115" s="13">
        <v>70</v>
      </c>
      <c r="E115" s="10"/>
      <c r="F115" s="10">
        <f t="shared" si="19"/>
        <v>0</v>
      </c>
      <c r="G115" s="15">
        <f t="shared" si="20"/>
        <v>0</v>
      </c>
      <c r="H115" s="10">
        <f t="shared" si="21"/>
        <v>0</v>
      </c>
      <c r="L115" s="36"/>
    </row>
    <row r="116" spans="1:12" ht="16.8">
      <c r="A116" s="11">
        <f t="shared" si="15"/>
        <v>98</v>
      </c>
      <c r="B116" s="14" t="s">
        <v>40</v>
      </c>
      <c r="C116" s="12" t="s">
        <v>15</v>
      </c>
      <c r="D116" s="13">
        <v>200</v>
      </c>
      <c r="E116" s="10"/>
      <c r="F116" s="10">
        <f t="shared" si="19"/>
        <v>0</v>
      </c>
      <c r="G116" s="15">
        <f t="shared" si="20"/>
        <v>0</v>
      </c>
      <c r="H116" s="10">
        <f t="shared" si="21"/>
        <v>0</v>
      </c>
      <c r="L116" s="36"/>
    </row>
    <row r="117" spans="1:12" ht="16.8">
      <c r="A117" s="11">
        <f t="shared" si="15"/>
        <v>99</v>
      </c>
      <c r="B117" s="14" t="s">
        <v>154</v>
      </c>
      <c r="C117" s="12" t="s">
        <v>13</v>
      </c>
      <c r="D117" s="13">
        <v>15</v>
      </c>
      <c r="E117" s="10"/>
      <c r="F117" s="10">
        <f t="shared" si="19"/>
        <v>0</v>
      </c>
      <c r="G117" s="15">
        <f>F117*0%</f>
        <v>0</v>
      </c>
      <c r="H117" s="10">
        <f t="shared" si="21"/>
        <v>0</v>
      </c>
      <c r="L117" s="36"/>
    </row>
    <row r="118" spans="1:12" ht="16.8">
      <c r="A118" s="11">
        <f t="shared" si="15"/>
        <v>100</v>
      </c>
      <c r="B118" s="14" t="s">
        <v>33</v>
      </c>
      <c r="C118" s="12" t="s">
        <v>15</v>
      </c>
      <c r="D118" s="13">
        <v>20</v>
      </c>
      <c r="E118" s="10"/>
      <c r="F118" s="10">
        <f t="shared" si="19"/>
        <v>0</v>
      </c>
      <c r="G118" s="15">
        <f>F118*0%</f>
        <v>0</v>
      </c>
      <c r="H118" s="10">
        <f t="shared" si="21"/>
        <v>0</v>
      </c>
      <c r="L118" s="36"/>
    </row>
    <row r="119" spans="1:12" ht="16.8">
      <c r="A119" s="11">
        <f t="shared" si="15"/>
        <v>101</v>
      </c>
      <c r="B119" s="14" t="s">
        <v>108</v>
      </c>
      <c r="C119" s="12" t="s">
        <v>15</v>
      </c>
      <c r="D119" s="13">
        <v>300</v>
      </c>
      <c r="E119" s="10"/>
      <c r="F119" s="10">
        <f t="shared" si="19"/>
        <v>0</v>
      </c>
      <c r="G119" s="15">
        <f>F119*0%</f>
        <v>0</v>
      </c>
      <c r="H119" s="10">
        <f t="shared" si="21"/>
        <v>0</v>
      </c>
      <c r="L119" s="36"/>
    </row>
    <row r="120" spans="1:12" ht="16.8">
      <c r="A120" s="11">
        <f t="shared" si="15"/>
        <v>102</v>
      </c>
      <c r="B120" s="14" t="s">
        <v>109</v>
      </c>
      <c r="C120" s="12" t="s">
        <v>15</v>
      </c>
      <c r="D120" s="13">
        <v>300</v>
      </c>
      <c r="E120" s="10"/>
      <c r="F120" s="10">
        <f t="shared" si="19"/>
        <v>0</v>
      </c>
      <c r="G120" s="15">
        <f>F120*0%</f>
        <v>0</v>
      </c>
      <c r="H120" s="10">
        <f t="shared" si="21"/>
        <v>0</v>
      </c>
      <c r="L120" s="36"/>
    </row>
    <row r="121" spans="1:12" ht="16.8">
      <c r="A121" s="11">
        <f t="shared" si="15"/>
        <v>103</v>
      </c>
      <c r="B121" s="14" t="s">
        <v>110</v>
      </c>
      <c r="C121" s="12" t="s">
        <v>15</v>
      </c>
      <c r="D121" s="13">
        <v>300</v>
      </c>
      <c r="E121" s="10"/>
      <c r="F121" s="10">
        <f t="shared" si="19"/>
        <v>0</v>
      </c>
      <c r="G121" s="15">
        <f>F121*0%</f>
        <v>0</v>
      </c>
      <c r="H121" s="10">
        <f t="shared" si="21"/>
        <v>0</v>
      </c>
      <c r="L121" s="36"/>
    </row>
    <row r="122" spans="1:12" ht="16.8">
      <c r="A122" s="11">
        <f t="shared" si="15"/>
        <v>104</v>
      </c>
      <c r="B122" s="14" t="s">
        <v>62</v>
      </c>
      <c r="C122" s="12" t="s">
        <v>15</v>
      </c>
      <c r="D122" s="13">
        <v>80</v>
      </c>
      <c r="E122" s="10"/>
      <c r="F122" s="10">
        <f t="shared" si="19"/>
        <v>0</v>
      </c>
      <c r="G122" s="15">
        <f>F122*0.23</f>
        <v>0</v>
      </c>
      <c r="H122" s="10">
        <f t="shared" si="21"/>
        <v>0</v>
      </c>
      <c r="L122" s="36"/>
    </row>
    <row r="123" spans="1:12">
      <c r="A123" s="49"/>
      <c r="B123" s="49"/>
      <c r="C123" s="49"/>
      <c r="D123" s="49"/>
      <c r="E123" s="49"/>
      <c r="F123" s="49"/>
      <c r="G123" s="49"/>
      <c r="H123" s="49"/>
      <c r="L123" s="36"/>
    </row>
    <row r="124" spans="1:12" ht="16.8">
      <c r="A124" s="11">
        <f>A122+1</f>
        <v>105</v>
      </c>
      <c r="B124" s="14" t="s">
        <v>57</v>
      </c>
      <c r="C124" s="12" t="s">
        <v>15</v>
      </c>
      <c r="D124" s="13">
        <v>50</v>
      </c>
      <c r="E124" s="10"/>
      <c r="F124" s="10">
        <f t="shared" ref="F124:F150" si="22">D124*E124</f>
        <v>0</v>
      </c>
      <c r="G124" s="15">
        <f>F124*0%</f>
        <v>0</v>
      </c>
      <c r="H124" s="10">
        <f t="shared" ref="H124:H150" si="23">F124+G124</f>
        <v>0</v>
      </c>
      <c r="L124" s="36"/>
    </row>
    <row r="125" spans="1:12" ht="16.8">
      <c r="A125" s="11">
        <f t="shared" ref="A125:A150" si="24">A124+1</f>
        <v>106</v>
      </c>
      <c r="B125" s="14" t="s">
        <v>147</v>
      </c>
      <c r="C125" s="12" t="s">
        <v>15</v>
      </c>
      <c r="D125" s="13">
        <v>30</v>
      </c>
      <c r="E125" s="10"/>
      <c r="F125" s="10">
        <f t="shared" si="22"/>
        <v>0</v>
      </c>
      <c r="G125" s="15">
        <f>F125*0%</f>
        <v>0</v>
      </c>
      <c r="H125" s="10">
        <f t="shared" si="23"/>
        <v>0</v>
      </c>
      <c r="L125" s="36"/>
    </row>
    <row r="126" spans="1:12" ht="16.8">
      <c r="A126" s="11">
        <f t="shared" si="24"/>
        <v>107</v>
      </c>
      <c r="B126" s="14" t="s">
        <v>34</v>
      </c>
      <c r="C126" s="12" t="s">
        <v>15</v>
      </c>
      <c r="D126" s="13">
        <v>15</v>
      </c>
      <c r="E126" s="10"/>
      <c r="F126" s="10">
        <f t="shared" si="22"/>
        <v>0</v>
      </c>
      <c r="G126" s="15">
        <f>F126*0.08</f>
        <v>0</v>
      </c>
      <c r="H126" s="10">
        <f t="shared" si="23"/>
        <v>0</v>
      </c>
      <c r="L126" s="36"/>
    </row>
    <row r="127" spans="1:12" ht="16.8">
      <c r="A127" s="11">
        <f t="shared" si="24"/>
        <v>108</v>
      </c>
      <c r="B127" s="14" t="s">
        <v>111</v>
      </c>
      <c r="C127" s="12" t="s">
        <v>15</v>
      </c>
      <c r="D127" s="13">
        <v>40</v>
      </c>
      <c r="E127" s="10"/>
      <c r="F127" s="10">
        <f t="shared" si="22"/>
        <v>0</v>
      </c>
      <c r="G127" s="15">
        <f>F127*0.08</f>
        <v>0</v>
      </c>
      <c r="H127" s="10">
        <f t="shared" si="23"/>
        <v>0</v>
      </c>
      <c r="L127" s="36"/>
    </row>
    <row r="128" spans="1:12" ht="16.8">
      <c r="A128" s="11">
        <f t="shared" si="24"/>
        <v>109</v>
      </c>
      <c r="B128" s="14" t="s">
        <v>112</v>
      </c>
      <c r="C128" s="12" t="s">
        <v>15</v>
      </c>
      <c r="D128" s="13">
        <v>15</v>
      </c>
      <c r="E128" s="10"/>
      <c r="F128" s="10">
        <f t="shared" si="22"/>
        <v>0</v>
      </c>
      <c r="G128" s="15">
        <f>F128*0.08</f>
        <v>0</v>
      </c>
      <c r="H128" s="10">
        <f t="shared" si="23"/>
        <v>0</v>
      </c>
      <c r="L128" s="36"/>
    </row>
    <row r="129" spans="1:12" ht="16.8">
      <c r="A129" s="11">
        <f t="shared" si="24"/>
        <v>110</v>
      </c>
      <c r="B129" s="14" t="s">
        <v>146</v>
      </c>
      <c r="C129" s="12" t="s">
        <v>15</v>
      </c>
      <c r="D129" s="13">
        <v>50</v>
      </c>
      <c r="E129" s="10"/>
      <c r="F129" s="10">
        <f t="shared" si="22"/>
        <v>0</v>
      </c>
      <c r="G129" s="15">
        <f>F129*0.08</f>
        <v>0</v>
      </c>
      <c r="H129" s="10">
        <f t="shared" si="23"/>
        <v>0</v>
      </c>
      <c r="L129" s="36"/>
    </row>
    <row r="130" spans="1:12" ht="16.8">
      <c r="A130" s="11">
        <f t="shared" si="24"/>
        <v>111</v>
      </c>
      <c r="B130" s="14" t="s">
        <v>145</v>
      </c>
      <c r="C130" s="12" t="s">
        <v>15</v>
      </c>
      <c r="D130" s="13">
        <v>70</v>
      </c>
      <c r="E130" s="10"/>
      <c r="F130" s="10">
        <f t="shared" si="22"/>
        <v>0</v>
      </c>
      <c r="G130" s="15">
        <f>F130*0%</f>
        <v>0</v>
      </c>
      <c r="H130" s="10">
        <f t="shared" si="23"/>
        <v>0</v>
      </c>
      <c r="L130" s="36"/>
    </row>
    <row r="131" spans="1:12" ht="16.8">
      <c r="A131" s="11">
        <f t="shared" si="24"/>
        <v>112</v>
      </c>
      <c r="B131" s="14" t="s">
        <v>144</v>
      </c>
      <c r="C131" s="12" t="s">
        <v>15</v>
      </c>
      <c r="D131" s="13">
        <v>40</v>
      </c>
      <c r="E131" s="10"/>
      <c r="F131" s="10">
        <f t="shared" si="22"/>
        <v>0</v>
      </c>
      <c r="G131" s="15">
        <f>F131*0%</f>
        <v>0</v>
      </c>
      <c r="H131" s="10">
        <f t="shared" si="23"/>
        <v>0</v>
      </c>
      <c r="L131" s="36"/>
    </row>
    <row r="132" spans="1:12" ht="16.8">
      <c r="A132" s="11">
        <f t="shared" si="24"/>
        <v>113</v>
      </c>
      <c r="B132" s="14" t="s">
        <v>143</v>
      </c>
      <c r="C132" s="12" t="s">
        <v>15</v>
      </c>
      <c r="D132" s="13">
        <v>30</v>
      </c>
      <c r="E132" s="10"/>
      <c r="F132" s="10">
        <f t="shared" si="22"/>
        <v>0</v>
      </c>
      <c r="G132" s="15">
        <f>F132*0%</f>
        <v>0</v>
      </c>
      <c r="H132" s="10">
        <f t="shared" si="23"/>
        <v>0</v>
      </c>
      <c r="L132" s="36"/>
    </row>
    <row r="133" spans="1:12" ht="16.8">
      <c r="A133" s="11">
        <f t="shared" si="24"/>
        <v>114</v>
      </c>
      <c r="B133" s="14" t="s">
        <v>113</v>
      </c>
      <c r="C133" s="12" t="s">
        <v>15</v>
      </c>
      <c r="D133" s="13">
        <v>70</v>
      </c>
      <c r="E133" s="10"/>
      <c r="F133" s="10">
        <f t="shared" si="22"/>
        <v>0</v>
      </c>
      <c r="G133" s="15">
        <f t="shared" ref="G133:G139" si="25">F133*0.08</f>
        <v>0</v>
      </c>
      <c r="H133" s="10">
        <f t="shared" si="23"/>
        <v>0</v>
      </c>
      <c r="L133" s="36"/>
    </row>
    <row r="134" spans="1:12" ht="16.8">
      <c r="A134" s="11">
        <f t="shared" si="24"/>
        <v>115</v>
      </c>
      <c r="B134" s="14" t="s">
        <v>118</v>
      </c>
      <c r="C134" s="12" t="s">
        <v>15</v>
      </c>
      <c r="D134" s="13">
        <v>20</v>
      </c>
      <c r="E134" s="10"/>
      <c r="F134" s="10">
        <f t="shared" si="22"/>
        <v>0</v>
      </c>
      <c r="G134" s="15">
        <f t="shared" si="25"/>
        <v>0</v>
      </c>
      <c r="H134" s="10">
        <f t="shared" si="23"/>
        <v>0</v>
      </c>
      <c r="L134" s="36"/>
    </row>
    <row r="135" spans="1:12" ht="16.8">
      <c r="A135" s="11">
        <f t="shared" si="24"/>
        <v>116</v>
      </c>
      <c r="B135" s="14" t="s">
        <v>117</v>
      </c>
      <c r="C135" s="12" t="s">
        <v>15</v>
      </c>
      <c r="D135" s="13">
        <v>100</v>
      </c>
      <c r="E135" s="10"/>
      <c r="F135" s="10">
        <f t="shared" si="22"/>
        <v>0</v>
      </c>
      <c r="G135" s="15">
        <f t="shared" si="25"/>
        <v>0</v>
      </c>
      <c r="H135" s="10">
        <f t="shared" si="23"/>
        <v>0</v>
      </c>
      <c r="L135" s="36"/>
    </row>
    <row r="136" spans="1:12" ht="16.8">
      <c r="A136" s="11">
        <f t="shared" si="24"/>
        <v>117</v>
      </c>
      <c r="B136" s="14" t="s">
        <v>142</v>
      </c>
      <c r="C136" s="12" t="s">
        <v>15</v>
      </c>
      <c r="D136" s="13">
        <v>20</v>
      </c>
      <c r="E136" s="10"/>
      <c r="F136" s="10">
        <f t="shared" si="22"/>
        <v>0</v>
      </c>
      <c r="G136" s="15">
        <f t="shared" si="25"/>
        <v>0</v>
      </c>
      <c r="H136" s="10">
        <f t="shared" si="23"/>
        <v>0</v>
      </c>
      <c r="L136" s="36"/>
    </row>
    <row r="137" spans="1:12" ht="16.8">
      <c r="A137" s="11">
        <f t="shared" si="24"/>
        <v>118</v>
      </c>
      <c r="B137" s="14" t="s">
        <v>116</v>
      </c>
      <c r="C137" s="12" t="s">
        <v>15</v>
      </c>
      <c r="D137" s="13">
        <v>50</v>
      </c>
      <c r="E137" s="10"/>
      <c r="F137" s="10">
        <f t="shared" si="22"/>
        <v>0</v>
      </c>
      <c r="G137" s="15">
        <f t="shared" si="25"/>
        <v>0</v>
      </c>
      <c r="H137" s="10">
        <f t="shared" si="23"/>
        <v>0</v>
      </c>
      <c r="L137" s="36"/>
    </row>
    <row r="138" spans="1:12" ht="16.8">
      <c r="A138" s="11">
        <f t="shared" si="24"/>
        <v>119</v>
      </c>
      <c r="B138" s="14" t="s">
        <v>115</v>
      </c>
      <c r="C138" s="12" t="s">
        <v>15</v>
      </c>
      <c r="D138" s="13">
        <v>50</v>
      </c>
      <c r="E138" s="10"/>
      <c r="F138" s="10">
        <f t="shared" si="22"/>
        <v>0</v>
      </c>
      <c r="G138" s="15">
        <f t="shared" si="25"/>
        <v>0</v>
      </c>
      <c r="H138" s="10">
        <f t="shared" si="23"/>
        <v>0</v>
      </c>
      <c r="L138" s="36"/>
    </row>
    <row r="139" spans="1:12" ht="16.8">
      <c r="A139" s="11">
        <f t="shared" si="24"/>
        <v>120</v>
      </c>
      <c r="B139" s="14" t="s">
        <v>114</v>
      </c>
      <c r="C139" s="12" t="s">
        <v>15</v>
      </c>
      <c r="D139" s="13">
        <v>20</v>
      </c>
      <c r="E139" s="10"/>
      <c r="F139" s="10">
        <f t="shared" si="22"/>
        <v>0</v>
      </c>
      <c r="G139" s="15">
        <f t="shared" si="25"/>
        <v>0</v>
      </c>
      <c r="H139" s="10">
        <f t="shared" si="23"/>
        <v>0</v>
      </c>
      <c r="L139" s="36"/>
    </row>
    <row r="140" spans="1:12" ht="16.8">
      <c r="A140" s="11">
        <f t="shared" si="24"/>
        <v>121</v>
      </c>
      <c r="B140" s="14" t="s">
        <v>54</v>
      </c>
      <c r="C140" s="12" t="s">
        <v>15</v>
      </c>
      <c r="D140" s="13">
        <v>100</v>
      </c>
      <c r="E140" s="10"/>
      <c r="F140" s="10">
        <f t="shared" si="22"/>
        <v>0</v>
      </c>
      <c r="G140" s="15">
        <f>F140*0%</f>
        <v>0</v>
      </c>
      <c r="H140" s="10">
        <f t="shared" si="23"/>
        <v>0</v>
      </c>
      <c r="L140" s="36"/>
    </row>
    <row r="141" spans="1:12" ht="16.8">
      <c r="A141" s="11">
        <f t="shared" si="24"/>
        <v>122</v>
      </c>
      <c r="B141" s="14" t="s">
        <v>148</v>
      </c>
      <c r="C141" s="12" t="s">
        <v>15</v>
      </c>
      <c r="D141" s="13">
        <v>50</v>
      </c>
      <c r="E141" s="10"/>
      <c r="F141" s="10">
        <f t="shared" si="22"/>
        <v>0</v>
      </c>
      <c r="G141" s="15">
        <f>F141*0%</f>
        <v>0</v>
      </c>
      <c r="H141" s="10">
        <f t="shared" si="23"/>
        <v>0</v>
      </c>
      <c r="L141" s="36"/>
    </row>
    <row r="142" spans="1:12" ht="16.8">
      <c r="A142" s="11">
        <f t="shared" si="24"/>
        <v>123</v>
      </c>
      <c r="B142" s="14" t="s">
        <v>119</v>
      </c>
      <c r="C142" s="12" t="s">
        <v>15</v>
      </c>
      <c r="D142" s="13">
        <v>200</v>
      </c>
      <c r="E142" s="10"/>
      <c r="F142" s="10">
        <f t="shared" si="22"/>
        <v>0</v>
      </c>
      <c r="G142" s="15">
        <f>F142*0%</f>
        <v>0</v>
      </c>
      <c r="H142" s="10">
        <f t="shared" si="23"/>
        <v>0</v>
      </c>
      <c r="L142" s="36"/>
    </row>
    <row r="143" spans="1:12" ht="16.8">
      <c r="A143" s="11">
        <f t="shared" si="24"/>
        <v>124</v>
      </c>
      <c r="B143" s="14" t="s">
        <v>120</v>
      </c>
      <c r="C143" s="12" t="s">
        <v>15</v>
      </c>
      <c r="D143" s="13">
        <v>70</v>
      </c>
      <c r="E143" s="10"/>
      <c r="F143" s="10">
        <f t="shared" si="22"/>
        <v>0</v>
      </c>
      <c r="G143" s="15">
        <f>F143*0.23</f>
        <v>0</v>
      </c>
      <c r="H143" s="10">
        <f t="shared" si="23"/>
        <v>0</v>
      </c>
      <c r="L143" s="36"/>
    </row>
    <row r="144" spans="1:12" ht="16.8">
      <c r="A144" s="11">
        <f t="shared" si="24"/>
        <v>125</v>
      </c>
      <c r="B144" s="14" t="s">
        <v>155</v>
      </c>
      <c r="C144" s="12" t="s">
        <v>15</v>
      </c>
      <c r="D144" s="13">
        <v>50</v>
      </c>
      <c r="E144" s="10"/>
      <c r="F144" s="10">
        <f t="shared" si="22"/>
        <v>0</v>
      </c>
      <c r="G144" s="15">
        <f>F144*0.08</f>
        <v>0</v>
      </c>
      <c r="H144" s="10">
        <f t="shared" si="23"/>
        <v>0</v>
      </c>
      <c r="L144" s="36"/>
    </row>
    <row r="145" spans="1:12" ht="16.8">
      <c r="A145" s="11">
        <f t="shared" si="24"/>
        <v>126</v>
      </c>
      <c r="B145" s="14" t="s">
        <v>121</v>
      </c>
      <c r="C145" s="12" t="s">
        <v>15</v>
      </c>
      <c r="D145" s="13">
        <v>30</v>
      </c>
      <c r="E145" s="10"/>
      <c r="F145" s="10">
        <f t="shared" si="22"/>
        <v>0</v>
      </c>
      <c r="G145" s="15">
        <f>F145*0.08</f>
        <v>0</v>
      </c>
      <c r="H145" s="10">
        <f t="shared" si="23"/>
        <v>0</v>
      </c>
      <c r="L145" s="36"/>
    </row>
    <row r="146" spans="1:12" ht="16.8">
      <c r="A146" s="11">
        <f t="shared" si="24"/>
        <v>127</v>
      </c>
      <c r="B146" s="14" t="s">
        <v>123</v>
      </c>
      <c r="C146" s="12" t="s">
        <v>15</v>
      </c>
      <c r="D146" s="13">
        <v>50</v>
      </c>
      <c r="E146" s="10"/>
      <c r="F146" s="10">
        <f t="shared" si="22"/>
        <v>0</v>
      </c>
      <c r="G146" s="15">
        <f>F146*0.23</f>
        <v>0</v>
      </c>
      <c r="H146" s="10">
        <f t="shared" si="23"/>
        <v>0</v>
      </c>
      <c r="L146" s="36"/>
    </row>
    <row r="147" spans="1:12" ht="16.8">
      <c r="A147" s="11">
        <f t="shared" si="24"/>
        <v>128</v>
      </c>
      <c r="B147" s="14" t="s">
        <v>124</v>
      </c>
      <c r="C147" s="12" t="s">
        <v>15</v>
      </c>
      <c r="D147" s="13">
        <v>50</v>
      </c>
      <c r="E147" s="10"/>
      <c r="F147" s="10">
        <f t="shared" si="22"/>
        <v>0</v>
      </c>
      <c r="G147" s="15">
        <f>F147*0.23</f>
        <v>0</v>
      </c>
      <c r="H147" s="10">
        <f t="shared" si="23"/>
        <v>0</v>
      </c>
      <c r="L147" s="36"/>
    </row>
    <row r="148" spans="1:12" ht="16.8">
      <c r="A148" s="11">
        <f t="shared" si="24"/>
        <v>129</v>
      </c>
      <c r="B148" s="14" t="s">
        <v>122</v>
      </c>
      <c r="C148" s="12" t="s">
        <v>15</v>
      </c>
      <c r="D148" s="13">
        <v>50</v>
      </c>
      <c r="E148" s="10"/>
      <c r="F148" s="10">
        <f t="shared" si="22"/>
        <v>0</v>
      </c>
      <c r="G148" s="15">
        <f>F148*0.23</f>
        <v>0</v>
      </c>
      <c r="H148" s="10">
        <f t="shared" si="23"/>
        <v>0</v>
      </c>
      <c r="L148" s="36"/>
    </row>
    <row r="149" spans="1:12" ht="16.8">
      <c r="A149" s="11">
        <f t="shared" si="24"/>
        <v>130</v>
      </c>
      <c r="B149" s="14" t="s">
        <v>141</v>
      </c>
      <c r="C149" s="12" t="s">
        <v>15</v>
      </c>
      <c r="D149" s="13">
        <v>40</v>
      </c>
      <c r="E149" s="10"/>
      <c r="F149" s="10">
        <f t="shared" si="22"/>
        <v>0</v>
      </c>
      <c r="G149" s="15">
        <f>F149*0.08</f>
        <v>0</v>
      </c>
      <c r="H149" s="10">
        <f t="shared" si="23"/>
        <v>0</v>
      </c>
      <c r="L149" s="36"/>
    </row>
    <row r="150" spans="1:12" ht="17.399999999999999" thickBot="1">
      <c r="A150" s="11">
        <f t="shared" si="24"/>
        <v>131</v>
      </c>
      <c r="B150" s="37" t="s">
        <v>125</v>
      </c>
      <c r="C150" s="38" t="s">
        <v>15</v>
      </c>
      <c r="D150" s="39">
        <v>40</v>
      </c>
      <c r="E150" s="40"/>
      <c r="F150" s="40">
        <f t="shared" si="22"/>
        <v>0</v>
      </c>
      <c r="G150" s="41">
        <f>F150*0.08</f>
        <v>0</v>
      </c>
      <c r="H150" s="40">
        <f t="shared" si="23"/>
        <v>0</v>
      </c>
      <c r="L150" s="36"/>
    </row>
    <row r="151" spans="1:12" ht="27" customHeight="1" thickBot="1">
      <c r="A151" s="50" t="s">
        <v>35</v>
      </c>
      <c r="B151" s="51"/>
      <c r="C151" s="51"/>
      <c r="D151" s="51"/>
      <c r="E151" s="52"/>
      <c r="F151" s="42">
        <f>SUM(F15:F37)+SUM(F39:F43)+SUM(F45:F76)+SUM(F78:F99)+SUM(F101:F122)+SUM(F124:F150)</f>
        <v>0</v>
      </c>
      <c r="G151" s="42">
        <f>SUM(G15:G37)+SUM(G39:G43)+SUM(G45:G76)+SUM(G78:G99)+SUM(G101:G122)+SUM(G124:G150)</f>
        <v>0</v>
      </c>
      <c r="H151" s="42">
        <f>SUM(H15:H37)+SUM(H39:H43)+SUM(H45:H76)+SUM(H78:H99)+SUM(H101:H122)+SUM(H124:H150)</f>
        <v>0</v>
      </c>
      <c r="L151" s="36"/>
    </row>
    <row r="152" spans="1:12" ht="6" customHeight="1">
      <c r="L152" s="36"/>
    </row>
    <row r="153" spans="1:12" ht="60" customHeight="1">
      <c r="A153" s="53" t="s">
        <v>36</v>
      </c>
      <c r="B153" s="53"/>
      <c r="C153" s="53"/>
      <c r="D153" s="53"/>
      <c r="E153" s="53"/>
      <c r="F153" s="53"/>
      <c r="G153" s="53"/>
      <c r="H153" s="53"/>
      <c r="L153" s="36"/>
    </row>
    <row r="154" spans="1:12" ht="27" customHeight="1">
      <c r="B154" s="1" t="s">
        <v>42</v>
      </c>
      <c r="E154" s="54" t="s">
        <v>37</v>
      </c>
      <c r="F154" s="54"/>
      <c r="G154" s="54"/>
      <c r="L154" s="36"/>
    </row>
    <row r="155" spans="1:12" ht="27" customHeight="1">
      <c r="B155" s="5" t="s">
        <v>38</v>
      </c>
      <c r="C155" s="5"/>
      <c r="D155" s="5"/>
      <c r="E155" s="55" t="s">
        <v>39</v>
      </c>
      <c r="F155" s="55"/>
      <c r="G155" s="55"/>
    </row>
    <row r="156" spans="1:12" s="6" customFormat="1" ht="25.2" customHeight="1">
      <c r="I156" s="33"/>
      <c r="J156" s="29"/>
      <c r="K156" s="29"/>
    </row>
  </sheetData>
  <sortState ref="B148:H182">
    <sortCondition ref="B148:B182"/>
  </sortState>
  <mergeCells count="18">
    <mergeCell ref="A11:C11"/>
    <mergeCell ref="D11:H11"/>
    <mergeCell ref="E2:H2"/>
    <mergeCell ref="E3:H5"/>
    <mergeCell ref="A7:H7"/>
    <mergeCell ref="A8:H8"/>
    <mergeCell ref="A10:C10"/>
    <mergeCell ref="D10:H10"/>
    <mergeCell ref="A100:H100"/>
    <mergeCell ref="A14:H14"/>
    <mergeCell ref="A38:H38"/>
    <mergeCell ref="A44:H44"/>
    <mergeCell ref="A77:H77"/>
    <mergeCell ref="A123:H123"/>
    <mergeCell ref="A151:E151"/>
    <mergeCell ref="A153:H153"/>
    <mergeCell ref="E154:G154"/>
    <mergeCell ref="E155:G155"/>
  </mergeCells>
  <pageMargins left="0.70866141732283472" right="0.70866141732283472" top="1.1417322834645669" bottom="1.1417322834645669" header="0.74803149606299213" footer="0.74803149606299213"/>
  <pageSetup paperSize="9" scale="99" fitToWidth="0" fitToHeight="0" orientation="landscape" r:id="rId1"/>
  <headerFooter alignWithMargins="0"/>
  <rowBreaks count="2" manualBreakCount="2">
    <brk id="15" max="7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2</dc:creator>
  <cp:lastModifiedBy>Sekretariat 2</cp:lastModifiedBy>
  <cp:revision>4</cp:revision>
  <cp:lastPrinted>2023-09-06T07:36:30Z</cp:lastPrinted>
  <dcterms:created xsi:type="dcterms:W3CDTF">2022-09-14T06:04:37Z</dcterms:created>
  <dcterms:modified xsi:type="dcterms:W3CDTF">2023-11-28T08:15:15Z</dcterms:modified>
</cp:coreProperties>
</file>