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 2\Desktop\ZAMÓWIENIA PUBLICZNE\2024\II kwartał 2024\mięso\"/>
    </mc:Choice>
  </mc:AlternateContent>
  <bookViews>
    <workbookView xWindow="0" yWindow="0" windowWidth="18264" windowHeight="7896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14" i="1"/>
  <c r="A23" i="1" l="1"/>
  <c r="A24" i="1" s="1"/>
  <c r="F26" i="1"/>
  <c r="H26" i="1" s="1"/>
  <c r="F23" i="1"/>
  <c r="A25" i="1" l="1"/>
  <c r="H23" i="1"/>
  <c r="F31" i="1"/>
  <c r="H31" i="1"/>
  <c r="F32" i="1"/>
  <c r="A26" i="1" l="1"/>
  <c r="H32" i="1"/>
  <c r="A15" i="1"/>
  <c r="A27" i="1" l="1"/>
  <c r="A16" i="1"/>
  <c r="F38" i="1"/>
  <c r="F39" i="1"/>
  <c r="F46" i="1"/>
  <c r="H46" i="1" s="1"/>
  <c r="F47" i="1"/>
  <c r="F48" i="1"/>
  <c r="F41" i="1"/>
  <c r="F42" i="1"/>
  <c r="F34" i="1"/>
  <c r="H34" i="1" s="1"/>
  <c r="F35" i="1"/>
  <c r="F37" i="1"/>
  <c r="F40" i="1"/>
  <c r="F43" i="1"/>
  <c r="F44" i="1"/>
  <c r="H44" i="1" s="1"/>
  <c r="F45" i="1"/>
  <c r="H45" i="1" s="1"/>
  <c r="F30" i="1"/>
  <c r="F15" i="1"/>
  <c r="F61" i="1"/>
  <c r="H61" i="1" s="1"/>
  <c r="F16" i="1"/>
  <c r="F17" i="1"/>
  <c r="F25" i="1"/>
  <c r="H25" i="1" s="1"/>
  <c r="F21" i="1"/>
  <c r="F28" i="1"/>
  <c r="F59" i="1"/>
  <c r="F24" i="1"/>
  <c r="H24" i="1" s="1"/>
  <c r="F19" i="1"/>
  <c r="F22" i="1"/>
  <c r="F20" i="1"/>
  <c r="H20" i="1" s="1"/>
  <c r="F27" i="1"/>
  <c r="F18" i="1"/>
  <c r="F33" i="1"/>
  <c r="H33" i="1" s="1"/>
  <c r="F49" i="1"/>
  <c r="H49" i="1" s="1"/>
  <c r="F50" i="1"/>
  <c r="F66" i="1"/>
  <c r="F51" i="1"/>
  <c r="H51" i="1" s="1"/>
  <c r="F63" i="1"/>
  <c r="H63" i="1" s="1"/>
  <c r="F52" i="1"/>
  <c r="F53" i="1"/>
  <c r="F54" i="1"/>
  <c r="H54" i="1" s="1"/>
  <c r="F55" i="1"/>
  <c r="H55" i="1" s="1"/>
  <c r="F56" i="1"/>
  <c r="F67" i="1"/>
  <c r="H67" i="1" s="1"/>
  <c r="F64" i="1"/>
  <c r="H64" i="1" s="1"/>
  <c r="F60" i="1"/>
  <c r="F65" i="1"/>
  <c r="F62" i="1"/>
  <c r="H62" i="1" s="1"/>
  <c r="F58" i="1"/>
  <c r="H58" i="1" s="1"/>
  <c r="F68" i="1"/>
  <c r="F57" i="1"/>
  <c r="F14" i="1"/>
  <c r="F36" i="1"/>
  <c r="F29" i="1"/>
  <c r="H29" i="1" s="1"/>
  <c r="A28" i="1" l="1"/>
  <c r="A29" i="1"/>
  <c r="A17" i="1"/>
  <c r="H59" i="1"/>
  <c r="H40" i="1"/>
  <c r="F69" i="1"/>
  <c r="H66" i="1"/>
  <c r="H15" i="1"/>
  <c r="H17" i="1"/>
  <c r="H42" i="1"/>
  <c r="H41" i="1"/>
  <c r="H36" i="1"/>
  <c r="H68" i="1"/>
  <c r="H53" i="1"/>
  <c r="H18" i="1"/>
  <c r="H22" i="1"/>
  <c r="H28" i="1"/>
  <c r="H43" i="1"/>
  <c r="H37" i="1"/>
  <c r="H60" i="1"/>
  <c r="H47" i="1"/>
  <c r="H38" i="1"/>
  <c r="H57" i="1"/>
  <c r="H65" i="1"/>
  <c r="H56" i="1"/>
  <c r="H52" i="1"/>
  <c r="H50" i="1"/>
  <c r="H27" i="1"/>
  <c r="H19" i="1"/>
  <c r="H21" i="1"/>
  <c r="H16" i="1"/>
  <c r="H30" i="1"/>
  <c r="H35" i="1"/>
  <c r="H48" i="1"/>
  <c r="H39" i="1"/>
  <c r="A30" i="1" l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8" i="1"/>
  <c r="G69" i="1"/>
  <c r="H14" i="1"/>
  <c r="H69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9" i="1"/>
  <c r="A20" i="1" s="1"/>
  <c r="A21" i="1" l="1"/>
  <c r="A22" i="1" s="1"/>
</calcChain>
</file>

<file path=xl/sharedStrings.xml><?xml version="1.0" encoding="utf-8"?>
<sst xmlns="http://schemas.openxmlformats.org/spreadsheetml/2006/main" count="131" uniqueCount="77">
  <si>
    <t>Zamawiający:</t>
  </si>
  <si>
    <t>FORMULARZ OFERTOWY</t>
  </si>
  <si>
    <t>Pełna nazwa oferenta, numer NIP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</si>
  <si>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</si>
  <si>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</si>
  <si>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</si>
  <si>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</si>
  <si>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</si>
  <si>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</si>
  <si>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</si>
  <si>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</si>
  <si>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kg</t>
  </si>
  <si>
    <t>……………………………..</t>
  </si>
  <si>
    <t>……………………………………………</t>
  </si>
  <si>
    <t>Miejsce, data</t>
  </si>
  <si>
    <t>Podpis i pieczęć oferenta</t>
  </si>
  <si>
    <t>Centrum Placówek Opiekuńczo-Wychowawczych "Parkowa"                                                                               ul. Parkowa 12, 30-538 Kraków</t>
  </si>
  <si>
    <t>Adres oferenta, 
numer telefonu, adres e-mail</t>
  </si>
  <si>
    <t>RAZEM:</t>
  </si>
  <si>
    <t>Niniejszym oświadczam, że nie podlegam wykluczeniu z niniejszego postępowania w zakresie podstaw określonych
w art. 7 ust. 1 pkt. 1-3 ustawy o szczególnych rozwiązaniach w zakresie przeciwdziałania wspieraniu agresji na Ukrainę oraz służących ochronie bezpieczeństwa narodowego.</t>
  </si>
  <si>
    <t>boczek wędzony surowy</t>
  </si>
  <si>
    <t>kości wieprzowe schabowe</t>
  </si>
  <si>
    <t>mięso wieprzowe od szynki b/k surowe</t>
  </si>
  <si>
    <t>mięso wołowe gulaszowe - gatunek I</t>
  </si>
  <si>
    <t>mięso wołowe pręga</t>
  </si>
  <si>
    <t>kiełbasa parówkowa</t>
  </si>
  <si>
    <t>pasztet Królewski</t>
  </si>
  <si>
    <t>pasztet z foremki</t>
  </si>
  <si>
    <t>schab Nie ze wsi</t>
  </si>
  <si>
    <t>salami Dębowe</t>
  </si>
  <si>
    <r>
      <t xml:space="preserve">kurczak z Bobrownik </t>
    </r>
    <r>
      <rPr>
        <i/>
        <sz val="13"/>
        <rFont val="Czcionka tekstu podstawowego"/>
        <charset val="238"/>
      </rPr>
      <t>Nik-Pol</t>
    </r>
  </si>
  <si>
    <r>
      <t xml:space="preserve">filet zapiekany na maśle </t>
    </r>
    <r>
      <rPr>
        <i/>
        <sz val="13"/>
        <rFont val="Czcionka tekstu podstawowego"/>
        <charset val="238"/>
      </rPr>
      <t>Madej Wóbel</t>
    </r>
  </si>
  <si>
    <r>
      <t xml:space="preserve">kiełbasa sucha z fileta </t>
    </r>
    <r>
      <rPr>
        <i/>
        <sz val="13"/>
        <rFont val="Czcionka tekstu podstawowego"/>
        <charset val="238"/>
      </rPr>
      <t>Nik-Pol</t>
    </r>
  </si>
  <si>
    <r>
      <t xml:space="preserve">kiełbasa podwawelska </t>
    </r>
    <r>
      <rPr>
        <i/>
        <sz val="13"/>
        <rFont val="Czcionka tekstu podstawowego"/>
        <charset val="238"/>
      </rPr>
      <t>Unimięs</t>
    </r>
  </si>
  <si>
    <r>
      <t xml:space="preserve">kiełbasa sucha MINI </t>
    </r>
    <r>
      <rPr>
        <i/>
        <sz val="13"/>
        <rFont val="Czcionka tekstu podstawowego"/>
        <charset val="238"/>
      </rPr>
      <t>Kabanos</t>
    </r>
    <r>
      <rPr>
        <sz val="13"/>
        <rFont val="Czcionka tekstu podstawowego"/>
        <charset val="238"/>
      </rPr>
      <t xml:space="preserve"> </t>
    </r>
  </si>
  <si>
    <r>
      <t xml:space="preserve">kiełbasa krakowska krucha </t>
    </r>
    <r>
      <rPr>
        <i/>
        <sz val="13"/>
        <rFont val="Czcionka tekstu podstawowego"/>
        <charset val="238"/>
      </rPr>
      <t>Laskopol</t>
    </r>
    <r>
      <rPr>
        <sz val="13"/>
        <rFont val="Czcionka tekstu podstawowego"/>
        <charset val="238"/>
      </rPr>
      <t xml:space="preserve"> </t>
    </r>
  </si>
  <si>
    <r>
      <t xml:space="preserve">pajda z masarskiego straganu </t>
    </r>
    <r>
      <rPr>
        <i/>
        <sz val="13"/>
        <rFont val="Czcionka tekstu podstawowego"/>
        <charset val="238"/>
      </rPr>
      <t>Nik</t>
    </r>
    <r>
      <rPr>
        <sz val="13"/>
        <rFont val="Czcionka tekstu podstawowego"/>
        <charset val="238"/>
      </rPr>
      <t>-</t>
    </r>
    <r>
      <rPr>
        <i/>
        <sz val="13"/>
        <rFont val="Czcionka tekstu podstawowego"/>
        <charset val="238"/>
      </rPr>
      <t>Pol</t>
    </r>
    <r>
      <rPr>
        <sz val="13"/>
        <rFont val="Czcionka tekstu podstawowego"/>
        <charset val="238"/>
      </rPr>
      <t xml:space="preserve"> </t>
    </r>
  </si>
  <si>
    <r>
      <t xml:space="preserve">parówki wieprzowe z szynki </t>
    </r>
    <r>
      <rPr>
        <i/>
        <sz val="13"/>
        <rFont val="Czcionka tekstu podstawowego"/>
        <charset val="238"/>
      </rPr>
      <t>Sokołów</t>
    </r>
  </si>
  <si>
    <r>
      <t xml:space="preserve">pasztet Gold </t>
    </r>
    <r>
      <rPr>
        <i/>
        <sz val="13"/>
        <rFont val="Czcionka tekstu podstawowego"/>
        <charset val="238"/>
      </rPr>
      <t>Sokołów</t>
    </r>
  </si>
  <si>
    <r>
      <t xml:space="preserve">szynka chłopska </t>
    </r>
    <r>
      <rPr>
        <i/>
        <sz val="13"/>
        <rFont val="Czcionka tekstu podstawowego"/>
        <charset val="238"/>
      </rPr>
      <t>Nik-Pol</t>
    </r>
  </si>
  <si>
    <r>
      <t xml:space="preserve">szynka Nie ze wsi </t>
    </r>
    <r>
      <rPr>
        <i/>
        <sz val="13"/>
        <rFont val="Czcionka tekstu podstawowego"/>
        <charset val="238"/>
      </rPr>
      <t>Dobra Marka</t>
    </r>
  </si>
  <si>
    <t>MIĘSO ŚWIEŻE</t>
  </si>
  <si>
    <r>
      <t xml:space="preserve">mielonka tyrolska </t>
    </r>
    <r>
      <rPr>
        <i/>
        <sz val="13"/>
        <rFont val="Czcionka tekstu podstawowego"/>
        <charset val="238"/>
      </rPr>
      <t>Duda</t>
    </r>
  </si>
  <si>
    <r>
      <t xml:space="preserve">rolada ze schabem </t>
    </r>
    <r>
      <rPr>
        <i/>
        <sz val="13"/>
        <rFont val="Czcionka tekstu podstawowego"/>
        <charset val="238"/>
      </rPr>
      <t>Rolpek</t>
    </r>
  </si>
  <si>
    <r>
      <t xml:space="preserve">kiełbasa biała parzona wieprzowa
z szynki, </t>
    </r>
    <r>
      <rPr>
        <i/>
        <sz val="13"/>
        <rFont val="Czcionka tekstu podstawowego"/>
        <charset val="238"/>
      </rPr>
      <t>Nik-Pol</t>
    </r>
  </si>
  <si>
    <r>
      <t xml:space="preserve">kiełbasa zwyczajna </t>
    </r>
    <r>
      <rPr>
        <i/>
        <sz val="13"/>
        <rFont val="Czcionka tekstu podstawowego"/>
        <charset val="238"/>
      </rPr>
      <t>Rok</t>
    </r>
    <r>
      <rPr>
        <sz val="13"/>
        <rFont val="Czcionka tekstu podstawowego"/>
        <charset val="238"/>
      </rPr>
      <t>-</t>
    </r>
    <r>
      <rPr>
        <i/>
        <sz val="13"/>
        <rFont val="Czcionka tekstu podstawowego"/>
        <charset val="238"/>
      </rPr>
      <t>Pol</t>
    </r>
  </si>
  <si>
    <t>kiełbasa krakowska podsuszana</t>
  </si>
  <si>
    <t xml:space="preserve">szynka tradycyjna </t>
  </si>
  <si>
    <t>szynka wiejska</t>
  </si>
  <si>
    <t>szynka miodowa</t>
  </si>
  <si>
    <t>szynka z czarnuszką</t>
  </si>
  <si>
    <t>szynka drobiowa</t>
  </si>
  <si>
    <t>mięso filet z indyka świeży</t>
  </si>
  <si>
    <t>mięso filet z kurczaka świeży</t>
  </si>
  <si>
    <t>mięso karczek wieprzowy b/k</t>
  </si>
  <si>
    <t>mięso kurczak z kością świeży</t>
  </si>
  <si>
    <t>mięso łata wołowa</t>
  </si>
  <si>
    <t>mięso łopatka wieprzowa bez skóry i kości - surowa I klasy</t>
  </si>
  <si>
    <t>mięso podudzie z indyka</t>
  </si>
  <si>
    <t>mięso udka z kurczaka I klasa</t>
  </si>
  <si>
    <t>mięso udziec z indyka bez kości</t>
  </si>
  <si>
    <t>mięso wątróbka z drobiu, surowa, różowa</t>
  </si>
  <si>
    <t>mięso schab wieprzowy bez kości surowy</t>
  </si>
  <si>
    <t>mięso szponder wołowy</t>
  </si>
  <si>
    <r>
      <t xml:space="preserve">szynka konserwowa </t>
    </r>
    <r>
      <rPr>
        <i/>
        <sz val="13"/>
        <rFont val="Czcionka tekstu podstawowego"/>
        <charset val="238"/>
      </rPr>
      <t>Duda</t>
    </r>
  </si>
  <si>
    <r>
      <t xml:space="preserve">serdelki wieprzowe </t>
    </r>
    <r>
      <rPr>
        <i/>
        <sz val="13"/>
        <rFont val="Czcionka tekstu podstawowego"/>
        <charset val="238"/>
      </rPr>
      <t>Kozłowski</t>
    </r>
  </si>
  <si>
    <r>
      <t xml:space="preserve">polędwica sopocka </t>
    </r>
    <r>
      <rPr>
        <i/>
        <sz val="13"/>
        <rFont val="Czcionka tekstu podstawowego"/>
        <charset val="238"/>
      </rPr>
      <t>Nik-Pol</t>
    </r>
  </si>
  <si>
    <r>
      <t xml:space="preserve">parówki drobiowe z </t>
    </r>
    <r>
      <rPr>
        <i/>
        <sz val="13"/>
        <rFont val="Czcionka tekstu podstawowego"/>
        <charset val="238"/>
      </rPr>
      <t>Bobrownik</t>
    </r>
  </si>
  <si>
    <r>
      <t xml:space="preserve">kiełbasa żywiecka </t>
    </r>
    <r>
      <rPr>
        <i/>
        <sz val="13"/>
        <rFont val="Czcionka tekstu podstawowego"/>
        <charset val="238"/>
      </rPr>
      <t>Kabanos</t>
    </r>
  </si>
  <si>
    <r>
      <t xml:space="preserve">kiełbasa schabówka </t>
    </r>
    <r>
      <rPr>
        <i/>
        <sz val="13"/>
        <rFont val="Czcionka tekstu podstawowego"/>
        <charset val="238"/>
      </rPr>
      <t>Nik-Pol</t>
    </r>
  </si>
  <si>
    <r>
      <t xml:space="preserve">kabanos drob.-wieprz </t>
    </r>
    <r>
      <rPr>
        <i/>
        <sz val="13"/>
        <rFont val="Czcionka tekstu podstawowego"/>
        <charset val="238"/>
      </rPr>
      <t xml:space="preserve">Masarnia Furtak </t>
    </r>
  </si>
  <si>
    <t>skrzydełka z kurczaka</t>
  </si>
  <si>
    <t>skrzydełka z indyka</t>
  </si>
  <si>
    <t>kiełbasa swojska,wiejska</t>
  </si>
  <si>
    <t>szynka Bacy</t>
  </si>
  <si>
    <t>kiełbasa szynkowa</t>
  </si>
  <si>
    <t>w odpowiedzi na zaproszenie do składania ofert na dostawę mięsa świeżego, wędlin i drobiu
w okresie od  02.04.2024 do 30.06.2024 
 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</si>
</sst>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\ #,##0.00,&quot;     &quot;;\-#,##0.00,&quot;     &quot;;&quot; -&quot;#&quot;      &quot;;@\ "/>
  </numFmts>
  <fonts count="14">
    <font>
      <sz val="11"/>
      <color rgb="FF000000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sz val="14"/>
      <name val="Times New Roman"/>
      <family val="1"/>
      <charset val="238"/>
    </font>
    <font>
      <b/>
      <sz val="13"/>
      <name val="Czcionka tekstu podstawowego"/>
      <charset val="238"/>
    </font>
    <font>
      <sz val="13"/>
      <name val="Czcionka tekstu podstawowego"/>
      <charset val="238"/>
    </font>
    <font>
      <i/>
      <sz val="13"/>
      <name val="Czcionka tekstu podstawowego"/>
      <charset val="238"/>
    </font>
    <font>
      <sz val="13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" fontId="10" fillId="3" borderId="10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2" fillId="0" borderId="0" xfId="0" applyFont="1" applyBorder="1" applyAlignment="1"/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showWhiteSpace="0" topLeftCell="A55" zoomScale="96" zoomScaleNormal="96" workbookViewId="0">
      <selection activeCell="G65" sqref="G65"/>
    </sheetView>
  </sheetViews>
  <sheetFormatPr defaultColWidth="8.5" defaultRowHeight="13.8"/>
  <cols>
    <col min="1" max="1" width="4.09765625" style="6" customWidth="1"/>
    <col min="2" max="2" width="40.09765625" style="6" customWidth="1"/>
    <col min="3" max="3" width="7.5" style="6" customWidth="1"/>
    <col min="4" max="4" width="9.8984375" style="6" customWidth="1"/>
    <col min="5" max="5" width="14.19921875" style="6" customWidth="1"/>
    <col min="6" max="6" width="12.3984375" style="6" customWidth="1"/>
    <col min="7" max="7" width="12.796875" style="6" customWidth="1"/>
    <col min="8" max="8" width="11.5" style="6" customWidth="1"/>
    <col min="9" max="16384" width="8.5" style="6"/>
  </cols>
  <sheetData>
    <row r="1" spans="1:10" ht="17.100000000000001" customHeight="1">
      <c r="A1" s="1"/>
      <c r="B1" s="2"/>
      <c r="C1" s="2"/>
      <c r="D1" s="3"/>
      <c r="E1" s="33" t="s">
        <v>0</v>
      </c>
      <c r="F1" s="33"/>
      <c r="G1" s="33"/>
      <c r="H1" s="33"/>
    </row>
    <row r="2" spans="1:10" ht="16.2" customHeight="1">
      <c r="A2" s="1"/>
      <c r="B2" s="2"/>
      <c r="C2" s="2"/>
      <c r="D2" s="3"/>
      <c r="E2" s="34" t="s">
        <v>16</v>
      </c>
      <c r="F2" s="34"/>
      <c r="G2" s="34"/>
      <c r="H2" s="34"/>
    </row>
    <row r="3" spans="1:10" ht="16.8">
      <c r="A3" s="1"/>
      <c r="B3" s="2"/>
      <c r="C3" s="2"/>
      <c r="D3" s="3"/>
      <c r="E3" s="34"/>
      <c r="F3" s="34"/>
      <c r="G3" s="34"/>
      <c r="H3" s="34"/>
    </row>
    <row r="4" spans="1:10" ht="26.1" customHeight="1">
      <c r="A4" s="1"/>
      <c r="B4" s="2"/>
      <c r="C4" s="2"/>
      <c r="D4" s="3"/>
      <c r="E4" s="34"/>
      <c r="F4" s="34"/>
      <c r="G4" s="34"/>
      <c r="H4" s="34"/>
    </row>
    <row r="5" spans="1:10" ht="8.4" customHeight="1">
      <c r="A5" s="1"/>
      <c r="B5" s="2"/>
      <c r="C5" s="2"/>
      <c r="D5" s="3"/>
      <c r="E5" s="4"/>
      <c r="F5" s="2"/>
      <c r="G5" s="2"/>
    </row>
    <row r="6" spans="1:10" ht="19.2" customHeight="1">
      <c r="A6" s="35" t="s">
        <v>1</v>
      </c>
      <c r="B6" s="35"/>
      <c r="C6" s="35"/>
      <c r="D6" s="35"/>
      <c r="E6" s="35"/>
      <c r="F6" s="35"/>
      <c r="G6" s="35"/>
      <c r="H6" s="35"/>
    </row>
    <row r="7" spans="1:10" ht="71.400000000000006" customHeight="1">
      <c r="A7" s="36" t="s">
        <v>76</v>
      </c>
      <c r="B7" s="36"/>
      <c r="C7" s="36"/>
      <c r="D7" s="36"/>
      <c r="E7" s="36"/>
      <c r="F7" s="36"/>
      <c r="G7" s="36"/>
      <c r="H7" s="36"/>
    </row>
    <row r="8" spans="1:10" ht="1.2" customHeight="1">
      <c r="A8" s="20"/>
      <c r="B8" s="5"/>
      <c r="C8" s="5"/>
      <c r="D8" s="5"/>
      <c r="E8" s="5"/>
      <c r="F8" s="5"/>
      <c r="G8" s="5"/>
    </row>
    <row r="9" spans="1:10" ht="55.2" customHeight="1">
      <c r="A9" s="28" t="s">
        <v>2</v>
      </c>
      <c r="B9" s="28"/>
      <c r="C9" s="28"/>
      <c r="D9" s="29"/>
      <c r="E9" s="29"/>
      <c r="F9" s="29"/>
      <c r="G9" s="29"/>
      <c r="H9" s="29"/>
    </row>
    <row r="10" spans="1:10" ht="65.400000000000006" customHeight="1">
      <c r="A10" s="28" t="s">
        <v>17</v>
      </c>
      <c r="B10" s="28"/>
      <c r="C10" s="28"/>
      <c r="D10" s="29"/>
      <c r="E10" s="29"/>
      <c r="F10" s="29"/>
      <c r="G10" s="29"/>
      <c r="H10" s="29"/>
    </row>
    <row r="11" spans="1:10" ht="34.200000000000003" customHeight="1"/>
    <row r="12" spans="1:10" s="7" customFormat="1" ht="45" customHeight="1">
      <c r="A12" s="10" t="s">
        <v>3</v>
      </c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2" t="s">
        <v>9</v>
      </c>
      <c r="H12" s="17" t="s">
        <v>10</v>
      </c>
    </row>
    <row r="13" spans="1:10" ht="29.4" customHeight="1">
      <c r="A13" s="30" t="s">
        <v>41</v>
      </c>
      <c r="B13" s="30"/>
      <c r="C13" s="30"/>
      <c r="D13" s="30"/>
      <c r="E13" s="30"/>
      <c r="F13" s="30"/>
      <c r="G13" s="30"/>
      <c r="H13" s="30"/>
    </row>
    <row r="14" spans="1:10" ht="27" customHeight="1">
      <c r="A14" s="13">
        <v>1</v>
      </c>
      <c r="B14" s="15" t="s">
        <v>20</v>
      </c>
      <c r="C14" s="13" t="s">
        <v>11</v>
      </c>
      <c r="D14" s="19">
        <v>10</v>
      </c>
      <c r="E14" s="14"/>
      <c r="F14" s="14">
        <f t="shared" ref="F14:F46" si="0">D14*E14</f>
        <v>0</v>
      </c>
      <c r="G14" s="14">
        <f>F14*5%</f>
        <v>0</v>
      </c>
      <c r="H14" s="14">
        <f t="shared" ref="H14:H46" si="1">F14+G14</f>
        <v>0</v>
      </c>
      <c r="I14" s="9"/>
      <c r="J14" s="9"/>
    </row>
    <row r="15" spans="1:10" ht="27" customHeight="1">
      <c r="A15" s="13">
        <f>MAX(A$13:A14)+1</f>
        <v>2</v>
      </c>
      <c r="B15" s="15" t="s">
        <v>31</v>
      </c>
      <c r="C15" s="13" t="s">
        <v>11</v>
      </c>
      <c r="D15" s="19">
        <v>6</v>
      </c>
      <c r="E15" s="14"/>
      <c r="F15" s="14">
        <f t="shared" si="0"/>
        <v>0</v>
      </c>
      <c r="G15" s="14">
        <f t="shared" ref="G15:G68" si="2">F15*5%</f>
        <v>0</v>
      </c>
      <c r="H15" s="14">
        <f t="shared" si="1"/>
        <v>0</v>
      </c>
    </row>
    <row r="16" spans="1:10" ht="27" customHeight="1">
      <c r="A16" s="13">
        <f>MAX(A$13:A15)+1</f>
        <v>3</v>
      </c>
      <c r="B16" s="15" t="s">
        <v>70</v>
      </c>
      <c r="C16" s="13" t="s">
        <v>11</v>
      </c>
      <c r="D16" s="19">
        <v>15</v>
      </c>
      <c r="E16" s="14"/>
      <c r="F16" s="14">
        <f t="shared" si="0"/>
        <v>0</v>
      </c>
      <c r="G16" s="14">
        <f t="shared" si="2"/>
        <v>0</v>
      </c>
      <c r="H16" s="14">
        <f t="shared" si="1"/>
        <v>0</v>
      </c>
    </row>
    <row r="17" spans="1:8" ht="33" customHeight="1">
      <c r="A17" s="13">
        <f>MAX(A$13:A16)+1</f>
        <v>4</v>
      </c>
      <c r="B17" s="15" t="s">
        <v>44</v>
      </c>
      <c r="C17" s="13" t="s">
        <v>11</v>
      </c>
      <c r="D17" s="19">
        <v>8</v>
      </c>
      <c r="E17" s="14"/>
      <c r="F17" s="14">
        <f t="shared" si="0"/>
        <v>0</v>
      </c>
      <c r="G17" s="14">
        <f t="shared" si="2"/>
        <v>0</v>
      </c>
      <c r="H17" s="14">
        <f t="shared" si="1"/>
        <v>0</v>
      </c>
    </row>
    <row r="18" spans="1:8" ht="27" customHeight="1">
      <c r="A18" s="13">
        <f>MAX(A$13:A17)+1</f>
        <v>5</v>
      </c>
      <c r="B18" s="16" t="s">
        <v>35</v>
      </c>
      <c r="C18" s="13" t="s">
        <v>11</v>
      </c>
      <c r="D18" s="19">
        <v>8</v>
      </c>
      <c r="E18" s="14"/>
      <c r="F18" s="14">
        <f t="shared" si="0"/>
        <v>0</v>
      </c>
      <c r="G18" s="14">
        <f t="shared" si="2"/>
        <v>0</v>
      </c>
      <c r="H18" s="14">
        <f t="shared" si="1"/>
        <v>0</v>
      </c>
    </row>
    <row r="19" spans="1:8" ht="27" customHeight="1">
      <c r="A19" s="13">
        <f>MAX(A$13:A18)+1</f>
        <v>6</v>
      </c>
      <c r="B19" s="16" t="s">
        <v>46</v>
      </c>
      <c r="C19" s="13" t="s">
        <v>11</v>
      </c>
      <c r="D19" s="19">
        <v>10</v>
      </c>
      <c r="E19" s="14"/>
      <c r="F19" s="14">
        <f t="shared" si="0"/>
        <v>0</v>
      </c>
      <c r="G19" s="14">
        <f t="shared" si="2"/>
        <v>0</v>
      </c>
      <c r="H19" s="14">
        <f t="shared" si="1"/>
        <v>0</v>
      </c>
    </row>
    <row r="20" spans="1:8" ht="27" customHeight="1">
      <c r="A20" s="13">
        <f>MAX(A$13:A19)+1</f>
        <v>7</v>
      </c>
      <c r="B20" s="16" t="s">
        <v>25</v>
      </c>
      <c r="C20" s="13" t="s">
        <v>11</v>
      </c>
      <c r="D20" s="19">
        <v>5</v>
      </c>
      <c r="E20" s="14"/>
      <c r="F20" s="14">
        <f t="shared" si="0"/>
        <v>0</v>
      </c>
      <c r="G20" s="14">
        <f t="shared" si="2"/>
        <v>0</v>
      </c>
      <c r="H20" s="14">
        <f t="shared" si="1"/>
        <v>0</v>
      </c>
    </row>
    <row r="21" spans="1:8" ht="27" customHeight="1">
      <c r="A21" s="13">
        <f>MAX(A$13:A20)+1</f>
        <v>8</v>
      </c>
      <c r="B21" s="15" t="s">
        <v>33</v>
      </c>
      <c r="C21" s="13" t="s">
        <v>11</v>
      </c>
      <c r="D21" s="19">
        <v>20</v>
      </c>
      <c r="E21" s="14"/>
      <c r="F21" s="14">
        <f t="shared" si="0"/>
        <v>0</v>
      </c>
      <c r="G21" s="14">
        <f t="shared" si="2"/>
        <v>0</v>
      </c>
      <c r="H21" s="14">
        <f t="shared" si="1"/>
        <v>0</v>
      </c>
    </row>
    <row r="22" spans="1:8" ht="27" customHeight="1">
      <c r="A22" s="13">
        <f>MAX(A$13:A21)+1</f>
        <v>9</v>
      </c>
      <c r="B22" s="16" t="s">
        <v>69</v>
      </c>
      <c r="C22" s="13" t="s">
        <v>11</v>
      </c>
      <c r="D22" s="19">
        <v>8</v>
      </c>
      <c r="E22" s="14"/>
      <c r="F22" s="14">
        <f t="shared" si="0"/>
        <v>0</v>
      </c>
      <c r="G22" s="14">
        <f t="shared" si="2"/>
        <v>0</v>
      </c>
      <c r="H22" s="14">
        <f t="shared" si="1"/>
        <v>0</v>
      </c>
    </row>
    <row r="23" spans="1:8" ht="27" customHeight="1">
      <c r="A23" s="13">
        <f>MAX(A$13:A22)+1</f>
        <v>10</v>
      </c>
      <c r="B23" s="16" t="s">
        <v>73</v>
      </c>
      <c r="C23" s="13" t="s">
        <v>11</v>
      </c>
      <c r="D23" s="19">
        <v>6</v>
      </c>
      <c r="E23" s="14"/>
      <c r="F23" s="14">
        <f t="shared" ref="F23" si="3">D23*E23</f>
        <v>0</v>
      </c>
      <c r="G23" s="14">
        <f t="shared" si="2"/>
        <v>0</v>
      </c>
      <c r="H23" s="14">
        <f t="shared" ref="H23" si="4">F23+G23</f>
        <v>0</v>
      </c>
    </row>
    <row r="24" spans="1:8" ht="27" customHeight="1">
      <c r="A24" s="13">
        <f>MAX(A$13:A23)+1</f>
        <v>11</v>
      </c>
      <c r="B24" s="16" t="s">
        <v>34</v>
      </c>
      <c r="C24" s="13" t="s">
        <v>11</v>
      </c>
      <c r="D24" s="19">
        <v>6</v>
      </c>
      <c r="E24" s="14"/>
      <c r="F24" s="14">
        <f t="shared" si="0"/>
        <v>0</v>
      </c>
      <c r="G24" s="14">
        <f t="shared" si="2"/>
        <v>0</v>
      </c>
      <c r="H24" s="14">
        <f t="shared" si="1"/>
        <v>0</v>
      </c>
    </row>
    <row r="25" spans="1:8" ht="27" customHeight="1">
      <c r="A25" s="13">
        <f>MAX(A$13:A24)+1</f>
        <v>12</v>
      </c>
      <c r="B25" s="15" t="s">
        <v>32</v>
      </c>
      <c r="C25" s="13" t="s">
        <v>11</v>
      </c>
      <c r="D25" s="19">
        <v>8</v>
      </c>
      <c r="E25" s="14"/>
      <c r="F25" s="14">
        <f t="shared" si="0"/>
        <v>0</v>
      </c>
      <c r="G25" s="14">
        <f t="shared" si="2"/>
        <v>0</v>
      </c>
      <c r="H25" s="14">
        <f t="shared" si="1"/>
        <v>0</v>
      </c>
    </row>
    <row r="26" spans="1:8" ht="27" customHeight="1">
      <c r="A26" s="13">
        <f>MAX(A$13:A25)+1</f>
        <v>13</v>
      </c>
      <c r="B26" s="15" t="s">
        <v>75</v>
      </c>
      <c r="C26" s="13" t="s">
        <v>11</v>
      </c>
      <c r="D26" s="19">
        <v>6</v>
      </c>
      <c r="E26" s="14"/>
      <c r="F26" s="14">
        <f t="shared" ref="F26" si="5">D26*E26</f>
        <v>0</v>
      </c>
      <c r="G26" s="14">
        <f t="shared" si="2"/>
        <v>0</v>
      </c>
      <c r="H26" s="14">
        <f t="shared" ref="H26" si="6">F26+G26</f>
        <v>0</v>
      </c>
    </row>
    <row r="27" spans="1:8" ht="27" customHeight="1">
      <c r="A27" s="13">
        <f>MAX(A$13:A26)+1</f>
        <v>14</v>
      </c>
      <c r="B27" s="16" t="s">
        <v>45</v>
      </c>
      <c r="C27" s="13" t="s">
        <v>11</v>
      </c>
      <c r="D27" s="19">
        <v>70</v>
      </c>
      <c r="E27" s="14"/>
      <c r="F27" s="14">
        <f t="shared" si="0"/>
        <v>0</v>
      </c>
      <c r="G27" s="14">
        <f t="shared" si="2"/>
        <v>0</v>
      </c>
      <c r="H27" s="14">
        <f t="shared" si="1"/>
        <v>0</v>
      </c>
    </row>
    <row r="28" spans="1:8" ht="27" customHeight="1">
      <c r="A28" s="13">
        <f>MAX(A$13:A27)+1</f>
        <v>15</v>
      </c>
      <c r="B28" s="15" t="s">
        <v>68</v>
      </c>
      <c r="C28" s="13" t="s">
        <v>11</v>
      </c>
      <c r="D28" s="19">
        <v>8</v>
      </c>
      <c r="E28" s="14"/>
      <c r="F28" s="14">
        <f t="shared" si="0"/>
        <v>0</v>
      </c>
      <c r="G28" s="14">
        <f t="shared" si="2"/>
        <v>0</v>
      </c>
      <c r="H28" s="14">
        <f t="shared" si="1"/>
        <v>0</v>
      </c>
    </row>
    <row r="29" spans="1:8" ht="27" customHeight="1">
      <c r="A29" s="13">
        <f>MAX(A$13:A28)+1</f>
        <v>16</v>
      </c>
      <c r="B29" s="15" t="s">
        <v>21</v>
      </c>
      <c r="C29" s="13" t="s">
        <v>11</v>
      </c>
      <c r="D29" s="19">
        <v>20</v>
      </c>
      <c r="E29" s="14"/>
      <c r="F29" s="14">
        <f t="shared" si="0"/>
        <v>0</v>
      </c>
      <c r="G29" s="14">
        <f t="shared" si="2"/>
        <v>0</v>
      </c>
      <c r="H29" s="14">
        <f t="shared" si="1"/>
        <v>0</v>
      </c>
    </row>
    <row r="30" spans="1:8" ht="27" customHeight="1">
      <c r="A30" s="13">
        <f>MAX(A$13:A29)+1</f>
        <v>17</v>
      </c>
      <c r="B30" s="15" t="s">
        <v>30</v>
      </c>
      <c r="C30" s="13" t="s">
        <v>11</v>
      </c>
      <c r="D30" s="19">
        <v>8</v>
      </c>
      <c r="E30" s="14"/>
      <c r="F30" s="14">
        <f t="shared" si="0"/>
        <v>0</v>
      </c>
      <c r="G30" s="14">
        <f t="shared" si="2"/>
        <v>0</v>
      </c>
      <c r="H30" s="14">
        <f t="shared" si="1"/>
        <v>0</v>
      </c>
    </row>
    <row r="31" spans="1:8" ht="27" customHeight="1">
      <c r="A31" s="13">
        <f>MAX(A$13:A30)+1</f>
        <v>18</v>
      </c>
      <c r="B31" s="15" t="s">
        <v>71</v>
      </c>
      <c r="C31" s="13" t="s">
        <v>11</v>
      </c>
      <c r="D31" s="19">
        <v>15</v>
      </c>
      <c r="E31" s="14"/>
      <c r="F31" s="14">
        <f t="shared" ref="F31:F32" si="7">D31*E31</f>
        <v>0</v>
      </c>
      <c r="G31" s="14">
        <f t="shared" si="2"/>
        <v>0</v>
      </c>
      <c r="H31" s="14">
        <f t="shared" ref="H31:H32" si="8">F31+G31</f>
        <v>0</v>
      </c>
    </row>
    <row r="32" spans="1:8" ht="27" customHeight="1">
      <c r="A32" s="13">
        <f>MAX(A$13:A31)+1</f>
        <v>19</v>
      </c>
      <c r="B32" s="15" t="s">
        <v>72</v>
      </c>
      <c r="C32" s="13" t="s">
        <v>11</v>
      </c>
      <c r="D32" s="19">
        <v>20</v>
      </c>
      <c r="E32" s="14"/>
      <c r="F32" s="14">
        <f t="shared" si="7"/>
        <v>0</v>
      </c>
      <c r="G32" s="14">
        <f t="shared" si="2"/>
        <v>0</v>
      </c>
      <c r="H32" s="14">
        <f t="shared" si="8"/>
        <v>0</v>
      </c>
    </row>
    <row r="33" spans="1:8" ht="27" customHeight="1">
      <c r="A33" s="13">
        <f>MAX(A$13:A32)+1</f>
        <v>20</v>
      </c>
      <c r="B33" s="16" t="s">
        <v>42</v>
      </c>
      <c r="C33" s="13" t="s">
        <v>11</v>
      </c>
      <c r="D33" s="19">
        <v>8</v>
      </c>
      <c r="E33" s="14"/>
      <c r="F33" s="14">
        <f t="shared" si="0"/>
        <v>0</v>
      </c>
      <c r="G33" s="14">
        <f t="shared" si="2"/>
        <v>0</v>
      </c>
      <c r="H33" s="14">
        <f t="shared" si="1"/>
        <v>0</v>
      </c>
    </row>
    <row r="34" spans="1:8" ht="27" customHeight="1">
      <c r="A34" s="13">
        <f>MAX(A$13:A33)+1</f>
        <v>21</v>
      </c>
      <c r="B34" s="15" t="s">
        <v>52</v>
      </c>
      <c r="C34" s="13" t="s">
        <v>11</v>
      </c>
      <c r="D34" s="19">
        <v>15</v>
      </c>
      <c r="E34" s="14"/>
      <c r="F34" s="14">
        <f t="shared" si="0"/>
        <v>0</v>
      </c>
      <c r="G34" s="14">
        <f t="shared" si="2"/>
        <v>0</v>
      </c>
      <c r="H34" s="14">
        <f t="shared" si="1"/>
        <v>0</v>
      </c>
    </row>
    <row r="35" spans="1:8" ht="27" customHeight="1">
      <c r="A35" s="13">
        <f>MAX(A$13:A34)+1</f>
        <v>22</v>
      </c>
      <c r="B35" s="15" t="s">
        <v>53</v>
      </c>
      <c r="C35" s="13" t="s">
        <v>11</v>
      </c>
      <c r="D35" s="19">
        <v>100</v>
      </c>
      <c r="E35" s="14"/>
      <c r="F35" s="14">
        <f t="shared" si="0"/>
        <v>0</v>
      </c>
      <c r="G35" s="14">
        <f t="shared" si="2"/>
        <v>0</v>
      </c>
      <c r="H35" s="14">
        <f t="shared" si="1"/>
        <v>0</v>
      </c>
    </row>
    <row r="36" spans="1:8" ht="27" customHeight="1">
      <c r="A36" s="13">
        <f>MAX(A$13:A35)+1</f>
        <v>23</v>
      </c>
      <c r="B36" s="15" t="s">
        <v>54</v>
      </c>
      <c r="C36" s="13" t="s">
        <v>11</v>
      </c>
      <c r="D36" s="19">
        <v>7</v>
      </c>
      <c r="E36" s="14"/>
      <c r="F36" s="14">
        <f t="shared" si="0"/>
        <v>0</v>
      </c>
      <c r="G36" s="14">
        <f t="shared" si="2"/>
        <v>0</v>
      </c>
      <c r="H36" s="14">
        <f t="shared" si="1"/>
        <v>0</v>
      </c>
    </row>
    <row r="37" spans="1:8" ht="27" customHeight="1">
      <c r="A37" s="13">
        <f>MAX(A$13:A36)+1</f>
        <v>24</v>
      </c>
      <c r="B37" s="15" t="s">
        <v>55</v>
      </c>
      <c r="C37" s="13" t="s">
        <v>11</v>
      </c>
      <c r="D37" s="19">
        <v>20</v>
      </c>
      <c r="E37" s="14"/>
      <c r="F37" s="14">
        <f t="shared" si="0"/>
        <v>0</v>
      </c>
      <c r="G37" s="14">
        <f t="shared" si="2"/>
        <v>0</v>
      </c>
      <c r="H37" s="14">
        <f t="shared" si="1"/>
        <v>0</v>
      </c>
    </row>
    <row r="38" spans="1:8" ht="27" customHeight="1">
      <c r="A38" s="13">
        <f>MAX(A$13:A37)+1</f>
        <v>25</v>
      </c>
      <c r="B38" s="15" t="s">
        <v>56</v>
      </c>
      <c r="C38" s="13" t="s">
        <v>11</v>
      </c>
      <c r="D38" s="19">
        <v>10</v>
      </c>
      <c r="E38" s="14"/>
      <c r="F38" s="14">
        <f t="shared" si="0"/>
        <v>0</v>
      </c>
      <c r="G38" s="14">
        <f t="shared" si="2"/>
        <v>0</v>
      </c>
      <c r="H38" s="14">
        <f t="shared" si="1"/>
        <v>0</v>
      </c>
    </row>
    <row r="39" spans="1:8" ht="36.6" customHeight="1">
      <c r="A39" s="13">
        <f>MAX(A$13:A38)+1</f>
        <v>26</v>
      </c>
      <c r="B39" s="15" t="s">
        <v>57</v>
      </c>
      <c r="C39" s="13" t="s">
        <v>11</v>
      </c>
      <c r="D39" s="19">
        <v>100</v>
      </c>
      <c r="E39" s="14"/>
      <c r="F39" s="14">
        <f t="shared" si="0"/>
        <v>0</v>
      </c>
      <c r="G39" s="14">
        <f t="shared" si="2"/>
        <v>0</v>
      </c>
      <c r="H39" s="14">
        <f t="shared" si="1"/>
        <v>0</v>
      </c>
    </row>
    <row r="40" spans="1:8" ht="27" customHeight="1">
      <c r="A40" s="13">
        <f>MAX(A$13:A39)+1</f>
        <v>27</v>
      </c>
      <c r="B40" s="15" t="s">
        <v>58</v>
      </c>
      <c r="C40" s="13" t="s">
        <v>11</v>
      </c>
      <c r="D40" s="19">
        <v>10</v>
      </c>
      <c r="E40" s="14"/>
      <c r="F40" s="14">
        <f t="shared" si="0"/>
        <v>0</v>
      </c>
      <c r="G40" s="14">
        <f t="shared" si="2"/>
        <v>0</v>
      </c>
      <c r="H40" s="14">
        <f t="shared" si="1"/>
        <v>0</v>
      </c>
    </row>
    <row r="41" spans="1:8" ht="35.4" customHeight="1">
      <c r="A41" s="13">
        <f>MAX(A$13:A40)+1</f>
        <v>28</v>
      </c>
      <c r="B41" s="15" t="s">
        <v>62</v>
      </c>
      <c r="C41" s="13" t="s">
        <v>11</v>
      </c>
      <c r="D41" s="19">
        <v>90</v>
      </c>
      <c r="E41" s="14"/>
      <c r="F41" s="14">
        <f t="shared" si="0"/>
        <v>0</v>
      </c>
      <c r="G41" s="14">
        <f t="shared" si="2"/>
        <v>0</v>
      </c>
      <c r="H41" s="14">
        <f t="shared" si="1"/>
        <v>0</v>
      </c>
    </row>
    <row r="42" spans="1:8" ht="27" customHeight="1">
      <c r="A42" s="13">
        <f>MAX(A$13:A41)+1</f>
        <v>29</v>
      </c>
      <c r="B42" s="15" t="s">
        <v>63</v>
      </c>
      <c r="C42" s="13" t="s">
        <v>11</v>
      </c>
      <c r="D42" s="19">
        <v>15</v>
      </c>
      <c r="E42" s="14"/>
      <c r="F42" s="14">
        <f t="shared" si="0"/>
        <v>0</v>
      </c>
      <c r="G42" s="14">
        <f t="shared" si="2"/>
        <v>0</v>
      </c>
      <c r="H42" s="14">
        <f t="shared" si="1"/>
        <v>0</v>
      </c>
    </row>
    <row r="43" spans="1:8" ht="27" customHeight="1">
      <c r="A43" s="13">
        <f>MAX(A$13:A42)+1</f>
        <v>30</v>
      </c>
      <c r="B43" s="15" t="s">
        <v>59</v>
      </c>
      <c r="C43" s="13" t="s">
        <v>11</v>
      </c>
      <c r="D43" s="19">
        <v>100</v>
      </c>
      <c r="E43" s="14"/>
      <c r="F43" s="14">
        <f t="shared" si="0"/>
        <v>0</v>
      </c>
      <c r="G43" s="14">
        <f t="shared" si="2"/>
        <v>0</v>
      </c>
      <c r="H43" s="14">
        <f t="shared" si="1"/>
        <v>0</v>
      </c>
    </row>
    <row r="44" spans="1:8" ht="27" customHeight="1">
      <c r="A44" s="13">
        <f>MAX(A$13:A43)+1</f>
        <v>31</v>
      </c>
      <c r="B44" s="15" t="s">
        <v>60</v>
      </c>
      <c r="C44" s="13" t="s">
        <v>11</v>
      </c>
      <c r="D44" s="19">
        <v>80</v>
      </c>
      <c r="E44" s="14"/>
      <c r="F44" s="14">
        <f t="shared" si="0"/>
        <v>0</v>
      </c>
      <c r="G44" s="14">
        <f t="shared" si="2"/>
        <v>0</v>
      </c>
      <c r="H44" s="14">
        <f t="shared" si="1"/>
        <v>0</v>
      </c>
    </row>
    <row r="45" spans="1:8" ht="33.6" customHeight="1">
      <c r="A45" s="13">
        <f>MAX(A$13:A44)+1</f>
        <v>32</v>
      </c>
      <c r="B45" s="15" t="s">
        <v>61</v>
      </c>
      <c r="C45" s="13" t="s">
        <v>11</v>
      </c>
      <c r="D45" s="19">
        <v>5</v>
      </c>
      <c r="E45" s="14"/>
      <c r="F45" s="14">
        <f t="shared" si="0"/>
        <v>0</v>
      </c>
      <c r="G45" s="14">
        <f t="shared" si="2"/>
        <v>0</v>
      </c>
      <c r="H45" s="14">
        <f t="shared" si="1"/>
        <v>0</v>
      </c>
    </row>
    <row r="46" spans="1:8" ht="27" customHeight="1">
      <c r="A46" s="13">
        <f>MAX(A$13:A45)+1</f>
        <v>33</v>
      </c>
      <c r="B46" s="15" t="s">
        <v>22</v>
      </c>
      <c r="C46" s="13" t="s">
        <v>11</v>
      </c>
      <c r="D46" s="19">
        <v>80</v>
      </c>
      <c r="E46" s="14"/>
      <c r="F46" s="14">
        <f t="shared" si="0"/>
        <v>0</v>
      </c>
      <c r="G46" s="14">
        <f t="shared" si="2"/>
        <v>0</v>
      </c>
      <c r="H46" s="14">
        <f t="shared" si="1"/>
        <v>0</v>
      </c>
    </row>
    <row r="47" spans="1:8" ht="27" customHeight="1">
      <c r="A47" s="13">
        <f>MAX(A$13:A46)+1</f>
        <v>34</v>
      </c>
      <c r="B47" s="15" t="s">
        <v>23</v>
      </c>
      <c r="C47" s="13" t="s">
        <v>11</v>
      </c>
      <c r="D47" s="19">
        <v>70</v>
      </c>
      <c r="E47" s="14"/>
      <c r="F47" s="14">
        <f t="shared" ref="F47:F68" si="9">D47*E47</f>
        <v>0</v>
      </c>
      <c r="G47" s="14">
        <f t="shared" si="2"/>
        <v>0</v>
      </c>
      <c r="H47" s="14">
        <f t="shared" ref="H47:H68" si="10">F47+G47</f>
        <v>0</v>
      </c>
    </row>
    <row r="48" spans="1:8" ht="27" customHeight="1">
      <c r="A48" s="13">
        <f>MAX(A$13:A47)+1</f>
        <v>35</v>
      </c>
      <c r="B48" s="15" t="s">
        <v>24</v>
      </c>
      <c r="C48" s="13" t="s">
        <v>11</v>
      </c>
      <c r="D48" s="19">
        <v>10</v>
      </c>
      <c r="E48" s="14"/>
      <c r="F48" s="14">
        <f t="shared" si="9"/>
        <v>0</v>
      </c>
      <c r="G48" s="14">
        <f t="shared" si="2"/>
        <v>0</v>
      </c>
      <c r="H48" s="14">
        <f t="shared" si="10"/>
        <v>0</v>
      </c>
    </row>
    <row r="49" spans="1:8" ht="27" customHeight="1">
      <c r="A49" s="13">
        <f>MAX(A$13:A48)+1</f>
        <v>36</v>
      </c>
      <c r="B49" s="16" t="s">
        <v>36</v>
      </c>
      <c r="C49" s="13" t="s">
        <v>11</v>
      </c>
      <c r="D49" s="19">
        <v>10</v>
      </c>
      <c r="E49" s="14"/>
      <c r="F49" s="14">
        <f t="shared" si="9"/>
        <v>0</v>
      </c>
      <c r="G49" s="14">
        <f t="shared" si="2"/>
        <v>0</v>
      </c>
      <c r="H49" s="14">
        <f t="shared" si="10"/>
        <v>0</v>
      </c>
    </row>
    <row r="50" spans="1:8" ht="27" customHeight="1">
      <c r="A50" s="13">
        <f>MAX(A$13:A49)+1</f>
        <v>37</v>
      </c>
      <c r="B50" s="16" t="s">
        <v>67</v>
      </c>
      <c r="C50" s="13" t="s">
        <v>11</v>
      </c>
      <c r="D50" s="19">
        <v>10</v>
      </c>
      <c r="E50" s="14"/>
      <c r="F50" s="14">
        <f t="shared" si="9"/>
        <v>0</v>
      </c>
      <c r="G50" s="14">
        <f t="shared" si="2"/>
        <v>0</v>
      </c>
      <c r="H50" s="14">
        <f t="shared" si="10"/>
        <v>0</v>
      </c>
    </row>
    <row r="51" spans="1:8" ht="27" customHeight="1">
      <c r="A51" s="13">
        <f>MAX(A$13:A50)+1</f>
        <v>38</v>
      </c>
      <c r="B51" s="16" t="s">
        <v>37</v>
      </c>
      <c r="C51" s="13" t="s">
        <v>11</v>
      </c>
      <c r="D51" s="19">
        <v>25</v>
      </c>
      <c r="E51" s="14"/>
      <c r="F51" s="14">
        <f t="shared" si="9"/>
        <v>0</v>
      </c>
      <c r="G51" s="14">
        <f t="shared" si="2"/>
        <v>0</v>
      </c>
      <c r="H51" s="14">
        <f t="shared" si="10"/>
        <v>0</v>
      </c>
    </row>
    <row r="52" spans="1:8" ht="27" customHeight="1">
      <c r="A52" s="13">
        <f>MAX(A$13:A51)+1</f>
        <v>39</v>
      </c>
      <c r="B52" s="16" t="s">
        <v>38</v>
      </c>
      <c r="C52" s="13" t="s">
        <v>11</v>
      </c>
      <c r="D52" s="19">
        <v>8</v>
      </c>
      <c r="E52" s="14"/>
      <c r="F52" s="14">
        <f t="shared" si="9"/>
        <v>0</v>
      </c>
      <c r="G52" s="14">
        <f t="shared" si="2"/>
        <v>0</v>
      </c>
      <c r="H52" s="14">
        <f t="shared" si="10"/>
        <v>0</v>
      </c>
    </row>
    <row r="53" spans="1:8" ht="27" customHeight="1">
      <c r="A53" s="13">
        <f>MAX(A$13:A52)+1</f>
        <v>40</v>
      </c>
      <c r="B53" s="16" t="s">
        <v>26</v>
      </c>
      <c r="C53" s="13" t="s">
        <v>11</v>
      </c>
      <c r="D53" s="19">
        <v>5</v>
      </c>
      <c r="E53" s="14"/>
      <c r="F53" s="14">
        <f t="shared" si="9"/>
        <v>0</v>
      </c>
      <c r="G53" s="14">
        <f t="shared" si="2"/>
        <v>0</v>
      </c>
      <c r="H53" s="14">
        <f t="shared" si="10"/>
        <v>0</v>
      </c>
    </row>
    <row r="54" spans="1:8" ht="27" customHeight="1">
      <c r="A54" s="13">
        <f>MAX(A$13:A53)+1</f>
        <v>41</v>
      </c>
      <c r="B54" s="16" t="s">
        <v>27</v>
      </c>
      <c r="C54" s="13" t="s">
        <v>11</v>
      </c>
      <c r="D54" s="19">
        <v>5</v>
      </c>
      <c r="E54" s="14"/>
      <c r="F54" s="14">
        <f t="shared" si="9"/>
        <v>0</v>
      </c>
      <c r="G54" s="14">
        <f t="shared" si="2"/>
        <v>0</v>
      </c>
      <c r="H54" s="14">
        <f t="shared" si="10"/>
        <v>0</v>
      </c>
    </row>
    <row r="55" spans="1:8" ht="27" customHeight="1">
      <c r="A55" s="13">
        <f>MAX(A$13:A54)+1</f>
        <v>42</v>
      </c>
      <c r="B55" s="16" t="s">
        <v>66</v>
      </c>
      <c r="C55" s="13" t="s">
        <v>11</v>
      </c>
      <c r="D55" s="19">
        <v>8</v>
      </c>
      <c r="E55" s="14"/>
      <c r="F55" s="14">
        <f t="shared" si="9"/>
        <v>0</v>
      </c>
      <c r="G55" s="14">
        <f t="shared" si="2"/>
        <v>0</v>
      </c>
      <c r="H55" s="14">
        <f t="shared" si="10"/>
        <v>0</v>
      </c>
    </row>
    <row r="56" spans="1:8" ht="27" customHeight="1">
      <c r="A56" s="13">
        <f>MAX(A$13:A55)+1</f>
        <v>43</v>
      </c>
      <c r="B56" s="16" t="s">
        <v>43</v>
      </c>
      <c r="C56" s="13" t="s">
        <v>11</v>
      </c>
      <c r="D56" s="19">
        <v>6</v>
      </c>
      <c r="E56" s="14"/>
      <c r="F56" s="14">
        <f t="shared" si="9"/>
        <v>0</v>
      </c>
      <c r="G56" s="14">
        <f t="shared" si="2"/>
        <v>0</v>
      </c>
      <c r="H56" s="14">
        <f t="shared" si="10"/>
        <v>0</v>
      </c>
    </row>
    <row r="57" spans="1:8" ht="27" customHeight="1">
      <c r="A57" s="13">
        <f>MAX(A$13:A56)+1</f>
        <v>44</v>
      </c>
      <c r="B57" s="16" t="s">
        <v>29</v>
      </c>
      <c r="C57" s="13" t="s">
        <v>11</v>
      </c>
      <c r="D57" s="19">
        <v>5</v>
      </c>
      <c r="E57" s="14"/>
      <c r="F57" s="14">
        <f t="shared" si="9"/>
        <v>0</v>
      </c>
      <c r="G57" s="14">
        <f t="shared" si="2"/>
        <v>0</v>
      </c>
      <c r="H57" s="14">
        <f t="shared" si="10"/>
        <v>0</v>
      </c>
    </row>
    <row r="58" spans="1:8" ht="27" customHeight="1">
      <c r="A58" s="13">
        <f>MAX(A$13:A57)+1</f>
        <v>45</v>
      </c>
      <c r="B58" s="16" t="s">
        <v>28</v>
      </c>
      <c r="C58" s="13" t="s">
        <v>11</v>
      </c>
      <c r="D58" s="19">
        <v>12</v>
      </c>
      <c r="E58" s="14"/>
      <c r="F58" s="14">
        <f t="shared" si="9"/>
        <v>0</v>
      </c>
      <c r="G58" s="14">
        <f t="shared" si="2"/>
        <v>0</v>
      </c>
      <c r="H58" s="14">
        <f t="shared" si="10"/>
        <v>0</v>
      </c>
    </row>
    <row r="59" spans="1:8" ht="27" customHeight="1">
      <c r="A59" s="13">
        <f>MAX(A$13:A58)+1</f>
        <v>46</v>
      </c>
      <c r="B59" s="15" t="s">
        <v>65</v>
      </c>
      <c r="C59" s="13" t="s">
        <v>11</v>
      </c>
      <c r="D59" s="19">
        <v>5</v>
      </c>
      <c r="E59" s="14"/>
      <c r="F59" s="14">
        <f t="shared" si="9"/>
        <v>0</v>
      </c>
      <c r="G59" s="14">
        <f t="shared" si="2"/>
        <v>0</v>
      </c>
      <c r="H59" s="14">
        <f t="shared" si="10"/>
        <v>0</v>
      </c>
    </row>
    <row r="60" spans="1:8" ht="27" customHeight="1">
      <c r="A60" s="13">
        <f>MAX(A$13:A59)+1</f>
        <v>47</v>
      </c>
      <c r="B60" s="16" t="s">
        <v>39</v>
      </c>
      <c r="C60" s="13" t="s">
        <v>11</v>
      </c>
      <c r="D60" s="19">
        <v>12</v>
      </c>
      <c r="E60" s="14"/>
      <c r="F60" s="14">
        <f t="shared" si="9"/>
        <v>0</v>
      </c>
      <c r="G60" s="14">
        <f t="shared" si="2"/>
        <v>0</v>
      </c>
      <c r="H60" s="14">
        <f t="shared" si="10"/>
        <v>0</v>
      </c>
    </row>
    <row r="61" spans="1:8" ht="27" customHeight="1">
      <c r="A61" s="13">
        <f>MAX(A$13:A60)+1</f>
        <v>48</v>
      </c>
      <c r="B61" s="15" t="s">
        <v>51</v>
      </c>
      <c r="C61" s="13" t="s">
        <v>11</v>
      </c>
      <c r="D61" s="19">
        <v>10</v>
      </c>
      <c r="E61" s="14"/>
      <c r="F61" s="14">
        <f t="shared" si="9"/>
        <v>0</v>
      </c>
      <c r="G61" s="14">
        <f t="shared" si="2"/>
        <v>0</v>
      </c>
      <c r="H61" s="14">
        <f t="shared" si="10"/>
        <v>0</v>
      </c>
    </row>
    <row r="62" spans="1:8" ht="27" customHeight="1">
      <c r="A62" s="13">
        <f>MAX(A$13:A61)+1</f>
        <v>49</v>
      </c>
      <c r="B62" s="16" t="s">
        <v>74</v>
      </c>
      <c r="C62" s="13" t="s">
        <v>11</v>
      </c>
      <c r="D62" s="19">
        <v>12</v>
      </c>
      <c r="E62" s="14"/>
      <c r="F62" s="14">
        <f t="shared" si="9"/>
        <v>0</v>
      </c>
      <c r="G62" s="14">
        <f t="shared" si="2"/>
        <v>0</v>
      </c>
      <c r="H62" s="14">
        <f t="shared" si="10"/>
        <v>0</v>
      </c>
    </row>
    <row r="63" spans="1:8" ht="27" customHeight="1">
      <c r="A63" s="13">
        <f>MAX(A$13:A62)+1</f>
        <v>50</v>
      </c>
      <c r="B63" s="16" t="s">
        <v>64</v>
      </c>
      <c r="C63" s="13" t="s">
        <v>11</v>
      </c>
      <c r="D63" s="19">
        <v>10</v>
      </c>
      <c r="E63" s="14"/>
      <c r="F63" s="14">
        <f t="shared" si="9"/>
        <v>0</v>
      </c>
      <c r="G63" s="14">
        <f t="shared" si="2"/>
        <v>0</v>
      </c>
      <c r="H63" s="14">
        <f t="shared" si="10"/>
        <v>0</v>
      </c>
    </row>
    <row r="64" spans="1:8" ht="27" customHeight="1">
      <c r="A64" s="13">
        <f>MAX(A$13:A63)+1</f>
        <v>51</v>
      </c>
      <c r="B64" s="16" t="s">
        <v>49</v>
      </c>
      <c r="C64" s="13" t="s">
        <v>11</v>
      </c>
      <c r="D64" s="19">
        <v>12</v>
      </c>
      <c r="E64" s="14"/>
      <c r="F64" s="14">
        <f t="shared" si="9"/>
        <v>0</v>
      </c>
      <c r="G64" s="14">
        <f t="shared" si="2"/>
        <v>0</v>
      </c>
      <c r="H64" s="14">
        <f t="shared" si="10"/>
        <v>0</v>
      </c>
    </row>
    <row r="65" spans="1:8" ht="27" customHeight="1">
      <c r="A65" s="13">
        <f>MAX(A$13:A64)+1</f>
        <v>52</v>
      </c>
      <c r="B65" s="16" t="s">
        <v>40</v>
      </c>
      <c r="C65" s="13" t="s">
        <v>11</v>
      </c>
      <c r="D65" s="19">
        <v>12</v>
      </c>
      <c r="E65" s="14"/>
      <c r="F65" s="14">
        <f t="shared" si="9"/>
        <v>0</v>
      </c>
      <c r="G65" s="14">
        <f t="shared" si="2"/>
        <v>0</v>
      </c>
      <c r="H65" s="14">
        <f t="shared" si="10"/>
        <v>0</v>
      </c>
    </row>
    <row r="66" spans="1:8" ht="27" customHeight="1">
      <c r="A66" s="13">
        <f>MAX(A$13:A65)+1</f>
        <v>53</v>
      </c>
      <c r="B66" s="16" t="s">
        <v>47</v>
      </c>
      <c r="C66" s="13" t="s">
        <v>11</v>
      </c>
      <c r="D66" s="19">
        <v>12</v>
      </c>
      <c r="E66" s="14"/>
      <c r="F66" s="14">
        <f t="shared" si="9"/>
        <v>0</v>
      </c>
      <c r="G66" s="14">
        <f t="shared" si="2"/>
        <v>0</v>
      </c>
      <c r="H66" s="14">
        <f t="shared" si="10"/>
        <v>0</v>
      </c>
    </row>
    <row r="67" spans="1:8" ht="27" customHeight="1">
      <c r="A67" s="13">
        <f>MAX(A$13:A66)+1</f>
        <v>54</v>
      </c>
      <c r="B67" s="16" t="s">
        <v>48</v>
      </c>
      <c r="C67" s="13" t="s">
        <v>11</v>
      </c>
      <c r="D67" s="19">
        <v>12</v>
      </c>
      <c r="E67" s="14"/>
      <c r="F67" s="14">
        <f t="shared" si="9"/>
        <v>0</v>
      </c>
      <c r="G67" s="14">
        <f t="shared" si="2"/>
        <v>0</v>
      </c>
      <c r="H67" s="14">
        <f t="shared" si="10"/>
        <v>0</v>
      </c>
    </row>
    <row r="68" spans="1:8" ht="27" customHeight="1">
      <c r="A68" s="13">
        <f>MAX(A$13:A67)+1</f>
        <v>55</v>
      </c>
      <c r="B68" s="16" t="s">
        <v>50</v>
      </c>
      <c r="C68" s="13" t="s">
        <v>11</v>
      </c>
      <c r="D68" s="19">
        <v>12</v>
      </c>
      <c r="E68" s="14"/>
      <c r="F68" s="14">
        <f t="shared" si="9"/>
        <v>0</v>
      </c>
      <c r="G68" s="14">
        <f t="shared" si="2"/>
        <v>0</v>
      </c>
      <c r="H68" s="14">
        <f t="shared" si="10"/>
        <v>0</v>
      </c>
    </row>
    <row r="69" spans="1:8" s="8" customFormat="1" ht="30.6" customHeight="1" thickBot="1">
      <c r="A69" s="24" t="s">
        <v>18</v>
      </c>
      <c r="B69" s="25"/>
      <c r="C69" s="25"/>
      <c r="D69" s="25"/>
      <c r="E69" s="26"/>
      <c r="F69" s="23">
        <f>SUM(F14:F68)</f>
        <v>0</v>
      </c>
      <c r="G69" s="23">
        <f>SUM(G14:G68)</f>
        <v>0</v>
      </c>
      <c r="H69" s="23">
        <f>SUM(H14:H68)</f>
        <v>0</v>
      </c>
    </row>
    <row r="71" spans="1:8" ht="61.8" customHeight="1">
      <c r="A71" s="31" t="s">
        <v>19</v>
      </c>
      <c r="B71" s="32"/>
      <c r="C71" s="32"/>
      <c r="D71" s="32"/>
      <c r="E71" s="32"/>
      <c r="F71" s="32"/>
      <c r="G71" s="32"/>
      <c r="H71" s="32"/>
    </row>
    <row r="72" spans="1:8" ht="18" customHeight="1">
      <c r="A72" s="21"/>
      <c r="B72" s="22"/>
      <c r="C72" s="22"/>
      <c r="D72" s="22"/>
      <c r="E72" s="22"/>
      <c r="F72" s="22"/>
      <c r="G72" s="22"/>
      <c r="H72" s="22"/>
    </row>
    <row r="73" spans="1:8" ht="17.399999999999999" customHeight="1">
      <c r="A73" s="21"/>
      <c r="B73" s="22"/>
      <c r="C73" s="22"/>
      <c r="D73" s="22"/>
      <c r="E73" s="22"/>
      <c r="F73" s="22"/>
      <c r="G73" s="22"/>
      <c r="H73" s="22"/>
    </row>
    <row r="74" spans="1:8" ht="16.8">
      <c r="A74" s="18"/>
      <c r="B74" s="18" t="s">
        <v>12</v>
      </c>
      <c r="C74" s="18"/>
      <c r="D74" s="18"/>
      <c r="E74" s="27" t="s">
        <v>13</v>
      </c>
      <c r="F74" s="27"/>
      <c r="G74" s="27"/>
    </row>
    <row r="75" spans="1:8" ht="16.8">
      <c r="A75" s="18"/>
      <c r="B75" s="18" t="s">
        <v>14</v>
      </c>
      <c r="C75" s="18"/>
      <c r="D75" s="18"/>
      <c r="E75" s="27" t="s">
        <v>15</v>
      </c>
      <c r="F75" s="27"/>
      <c r="G75" s="27"/>
    </row>
  </sheetData>
  <sortState ref="B14:H69">
    <sortCondition ref="B14:B69"/>
  </sortState>
  <mergeCells count="13">
    <mergeCell ref="E1:H1"/>
    <mergeCell ref="E2:H4"/>
    <mergeCell ref="A6:H6"/>
    <mergeCell ref="A7:H7"/>
    <mergeCell ref="A9:C9"/>
    <mergeCell ref="D9:H9"/>
    <mergeCell ref="A69:E69"/>
    <mergeCell ref="E74:G74"/>
    <mergeCell ref="E75:G75"/>
    <mergeCell ref="A10:C10"/>
    <mergeCell ref="D10:H10"/>
    <mergeCell ref="A13:H13"/>
    <mergeCell ref="A71:H71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Sekretariat 2</cp:lastModifiedBy>
  <cp:revision>3</cp:revision>
  <cp:lastPrinted>2024-02-29T10:14:39Z</cp:lastPrinted>
  <dcterms:created xsi:type="dcterms:W3CDTF">2017-12-07T08:26:44Z</dcterms:created>
  <dcterms:modified xsi:type="dcterms:W3CDTF">2024-03-05T12:58:01Z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