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iotr.ludzik\Desktop\Piotr Łudzik\zamówienia publiczne 2024\do 130 tysięcy złotych\271.1.385.2024 Wyposażanie Praska 25\"/>
    </mc:Choice>
  </mc:AlternateContent>
  <xr:revisionPtr revIDLastSave="0" documentId="13_ncr:1_{E32BF662-B5E8-4125-A379-F49EC1A2AFF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37" i="1" l="1"/>
  <c r="F38" i="1"/>
  <c r="F39" i="1"/>
  <c r="F40" i="1"/>
  <c r="F41" i="1"/>
  <c r="F42" i="1"/>
  <c r="F43" i="1"/>
  <c r="F44" i="1"/>
  <c r="F45" i="1"/>
  <c r="F36" i="1"/>
  <c r="F47" i="1" l="1"/>
  <c r="F20" i="1" l="1"/>
  <c r="F21" i="1" s="1"/>
  <c r="F26" i="1"/>
  <c r="F27" i="1"/>
  <c r="F28" i="1"/>
  <c r="F29" i="1"/>
  <c r="F30" i="1"/>
  <c r="F31" i="1"/>
  <c r="F25" i="1"/>
  <c r="F19" i="1"/>
  <c r="F32" i="1" l="1"/>
  <c r="F50" i="1" s="1"/>
  <c r="F16" i="1" l="1"/>
  <c r="F15" i="1"/>
  <c r="F14" i="1"/>
  <c r="F6" i="1" l="1"/>
  <c r="F9" i="1"/>
  <c r="F8" i="1"/>
  <c r="F18" i="1"/>
  <c r="F17" i="1"/>
  <c r="F5" i="1" l="1"/>
  <c r="F7" i="1"/>
  <c r="F4" i="1"/>
  <c r="F10" i="1" l="1"/>
</calcChain>
</file>

<file path=xl/sharedStrings.xml><?xml version="1.0" encoding="utf-8"?>
<sst xmlns="http://schemas.openxmlformats.org/spreadsheetml/2006/main" count="205" uniqueCount="86">
  <si>
    <t>L.p.</t>
  </si>
  <si>
    <t>Nazwa</t>
  </si>
  <si>
    <t>J.m.</t>
  </si>
  <si>
    <t>Ilość</t>
  </si>
  <si>
    <t>Cena jedn. brutto</t>
  </si>
  <si>
    <t>Wartość brutto</t>
  </si>
  <si>
    <t>szt.</t>
  </si>
  <si>
    <t>CZĘŚĆ I</t>
  </si>
  <si>
    <t>Miejsce dostawy</t>
  </si>
  <si>
    <t>Stawka podatku VAT</t>
  </si>
  <si>
    <t>Producent/Model</t>
  </si>
  <si>
    <t>ul. Praska 27</t>
  </si>
  <si>
    <t>ul. Praska  27</t>
  </si>
  <si>
    <t>kpl</t>
  </si>
  <si>
    <t xml:space="preserve">szt. </t>
  </si>
  <si>
    <t>Wózek platformowy, wymiary całkowite 1060 x 700 mm, wysokość całkowita 1120 mm, udźwig 400 kg, stalowa konstrukcja malowana proszkowo na kolor  RAL5010,  pnęumatyczne, pompowane koła o średnicy 260 mm,  dwa koła skrętne, dwa koła stałe, platforma wykonana z laminowanej i antypoślizgowej sklejki 12 mm wzmacnianej od spodu stalowymi profilami, odkręcana poręcz z orurowaniem</t>
  </si>
  <si>
    <t>LWP Logistic Wózek Hercules 9772</t>
  </si>
  <si>
    <t>Rysunek poglądowy</t>
  </si>
  <si>
    <t>LWP Logistic Wózek siatkowy Zośka 9443</t>
  </si>
  <si>
    <t>Wózek transportowy siatkowy, wymiary całkowite 1000 x 800 mm, wysokość całkowita 850 mm, jeden bok otwierany, koła pełne o średnicy 125 mm, dwa koła skrętne dwa stałe, jedno z kół skrętnych wyposażone w hamulec,udźwig 300 kg, platforma wykonana z wodoodpornej sklelki laminowanej o grubości 10 mm, płyta platformy wzmacniana od spodu profilami stalowymi, boki siatki wykonane z siatki (grubość drutu 3 mm, oczko siatki 100x50 mm), drzwi na długim boku łamane , otwieranae w połowie wysokości. malowane proszkowo na kolor RAL5010</t>
  </si>
  <si>
    <t>Numatic Wózek hotelowy NKT21HF</t>
  </si>
  <si>
    <t>Wózek hotelowo- serwisowy, wymiary: 1490 x 665 x 1435 mm, wyposażony w cztery skrętne kółka o średnicy 200 mm z gumowym bieżnikiem, sztywne ścianki i drzwiczki, gumowa listwa odbojowa, przeznaczony do transportu czystej i brudnej bielizny, wyposażony w kuwety wewnętrzne 5 szt., kuwety zewnętrzne 3 szt.,  kosz zewnętrzny o pojemności 100 l, zamykany dwoma drzwiczkami, odporność na uszkodzenia, kolor szary</t>
  </si>
  <si>
    <t>Fantom Procart 73121 Wózek do sprzątania</t>
  </si>
  <si>
    <t>Uniwersalny wózek serwisowy do sprzątania oraz zbierania odpadów, wyposażony w system mocowań na mopy, miotły i szufelki, półki 3 szt. (dolne 2 szt. zabudowane z trzech stron ściankami) oraz jedna wysuwana szuflada, , drzwiczki na froncie wózka, miejsce na worek do zbierania odpadów 1x120 l., wyposązony w pięć skrętnych kół o średnicy 100 mm w tym dwa z hamulcem, uchwyt do pchania, zbudowany na sztywnej platformie o nośności 190 kg, wykonany z polipropyleny o podwyższonej wytrzymałości, kolorystyka: szaro - czarno - niebieska</t>
  </si>
  <si>
    <t>Drabex DR8022</t>
  </si>
  <si>
    <t>Schodki składane, wykonane z anodowanego aluminium odpornego na utlenianie, trzy antypośligowe stopnie, wysokość po rozstawieniu 700 mm, szerokośc 470 mm, wymiary podestu 360 x 220 mm,  waga 6,5 kg.</t>
  </si>
  <si>
    <t>Medotti Wózek Cinque</t>
  </si>
  <si>
    <t>Wózek wielufunkcyjny (reanimacyjny), wymiary 625 x 475 x 930 mm, wykonany z matriału ABS, wyposażony w cztery cichobieżne kółka (dwa z blokadą), wózek posiada wysuwany blat boczny, półkę pod defibrylator, wieszak kroplówki z regulacją wysokości, pojemniki na odpady, wysuwane szuflady oraz szafka, górna półka została wyposażona w relingi umiejscowione na trzech krawędziach. Relingi te zabezpieczają przed zsunięciem się przedmiotów, kolorystyka: szaro - biała - niebieska</t>
  </si>
  <si>
    <t>CZĘŚĆ II</t>
  </si>
  <si>
    <t>Karcher BD 50/50 C BP Classic</t>
  </si>
  <si>
    <r>
      <t xml:space="preserve">Szorowarka akumulatorowa, </t>
    </r>
    <r>
      <rPr>
        <u/>
        <sz val="8"/>
        <color theme="1"/>
        <rFont val="Lato"/>
        <family val="2"/>
      </rPr>
      <t>wyposażona w listwę ssąca, dwa akumulatory oraz ładowarkę</t>
    </r>
    <r>
      <rPr>
        <sz val="8"/>
        <color theme="1"/>
        <rFont val="Lato"/>
        <family val="2"/>
        <charset val="238"/>
      </rPr>
      <t xml:space="preserve">, szczotka tarczowa (czerwona), belka ssąca typu "V", wyposażona w elektrozawór do automatycznego odcięcia wody po zwolnieniu wyłącznika, szerokość robocza szczotek 510 mm, szerokośc robocza/odsysania 850 mm, zbiornik czystej wody 50 l., zbiornik wody brudnej 50 l., prędkość obrotowa szczotki 180 obr/min, moc znamionowa 1100 W, waga 66 kg, wymiary: 1170 x 570 x 1025 mm. </t>
    </r>
    <r>
      <rPr>
        <u/>
        <sz val="8"/>
        <color theme="1"/>
        <rFont val="Lato"/>
        <family val="2"/>
      </rPr>
      <t>Dodatkowo w zestawie kpl. 5 szt. czerwonych padów tarczowych uniwersalnych 508 mm do czyszczenia różnego rodajów powierzchni</t>
    </r>
    <r>
      <rPr>
        <sz val="8"/>
        <color theme="1"/>
        <rFont val="Lato"/>
        <family val="2"/>
        <charset val="238"/>
      </rPr>
      <t xml:space="preserve">. </t>
    </r>
  </si>
  <si>
    <t>Karcher NT27/1</t>
  </si>
  <si>
    <t>Odkurzacz do pracy na sucho i na mokro, cztery obrotowe kółka, wyposażenie: wąż ssący, 2.5 m, z kolankiem, rura ssąca, 2 szt., 0.5 m, ssawka podłogowa na mokro/sucho, 300 mm, ssawka szczelinowa, filtr kartridżowy,listwa odbojowa, pojemność zbiornika 27 l., moc 1380 W, długość przewodu zasilającego 7,5 m., poziom hałasu 72dB, ciężar 7,5 kg, wymiary: 420 x 420 x 525 mm.</t>
  </si>
  <si>
    <t xml:space="preserve">NAC STP196L </t>
  </si>
  <si>
    <r>
      <t xml:space="preserve">Odśnieżarka spalinowa, moc silnika 4,1kW (5,6 KM), silnik Loncin H200 (czterosuwowy, górnozaworowy), pojemność zbiornika paliwa: 2,5 l. pojemność miski olejowej: 0,5 l. pojemność skokowa silnika: 196 cm3, maksymalna wysokość robocza: 40 cm, maksymalna szerokość robocza: 56 cm,  maksymalna odległość wyrzucania śniegu: 11 m, obracny o 180 wyrzut śniegu, </t>
    </r>
    <r>
      <rPr>
        <sz val="9.3000000000000007"/>
        <color theme="1"/>
        <rFont val="Lato"/>
        <family val="2"/>
        <charset val="238"/>
      </rPr>
      <t xml:space="preserve"> </t>
    </r>
    <r>
      <rPr>
        <sz val="8"/>
        <color theme="1"/>
        <rFont val="Lato"/>
        <family val="2"/>
        <charset val="238"/>
      </rPr>
      <t>biegi: przód (4)/tył (1), przekładania biegów pasek napędowy, manualny rozruch, pchany napęd, waga 53 kg</t>
    </r>
  </si>
  <si>
    <t xml:space="preserve"> KARCHER metalowy HT 80 m/kit 2.645-345.0 </t>
  </si>
  <si>
    <t xml:space="preserve">Wózek na wąż jest przeznaczony do wygodnego transportu, przechowywania i użytkowania węża ogrodowego,  ułatwia jego zwijanie i rozwijanie zapobiegając plątaniu się i zaginaniu węża, łatwe zwijanie węża dzięki korbie, regulowany uchwyt, wytrzymała stalowa konstrukcja, ergonomiczny antypoślizgowy uchwyt, dwa kółka transportowe, wyposażenie: 4 szybkozłącza PLUS , adapter na kran G3/4, pistolet zraszający PLUS, wąż ogrodowy1/2 długość 20 mb PrimoFlex Plus </t>
  </si>
  <si>
    <t xml:space="preserve">MSW-DEH2000B </t>
  </si>
  <si>
    <t>Osuszacz powietrza, mobilny wyposażony w dwa kółka, przeznaczony do pomieszczeńod 170 do 220m2, wydajność 158 l. na dobę, cyrkulacja powietrza do 1100 m3/h , moc 1650 W, wyposażony w wyświetlacz LED, nylonowy filtr wielorazowego użytku, czynnik chłodzący R290, poziom hałasu 65dB, funkcje automatycznego domrażania oraz automatycznego restartu, urządzenie sygnalizuje uszkodzenie czujnika, waga 58,5 kg, wymiary: 740 x 532 x 990 mm.</t>
  </si>
  <si>
    <t>Fellowes 99CI</t>
  </si>
  <si>
    <t>Niszczarka biurowa, niszczy jednorazowo 17 kartek (70g) na ścinki 3,9x38 mm, P-4/T-4/O-3, niszczy dokumenty ze zszywkami i małymi spinaczami, karty kredytowe i płyty CD/DVD, szerokość szczeliny wejściowej 230 mm, elektroniczny start-stop, funkcja cofania, wyjmowany kosz o pojemności 34 litrów, głośność 65 dB, automatyczne zatrzymanie przy pełnym koszu, zabezpieczenie termiczne, waga 16,8 kf, wymiary: 640 x 290 x 440 mm</t>
  </si>
  <si>
    <t>CZĘŚĆ III</t>
  </si>
  <si>
    <t xml:space="preserve">Tablica korkowa, wymiary 600 x 900 mm, drewniana rama wykonana z drewna sosnowego, w zestawie uchwyty do zawieszaszenia oraz zestaw kołeczków tablicowych (op. 50 szt.) </t>
  </si>
  <si>
    <t>AnyTech.pl</t>
  </si>
  <si>
    <t>Tablica magnetyczna, suchościeralna, wykonana z blachy lakierowanej na biało, rama wykonana z aluminium, wymiary 1200 x 900 mm, możliwość montażu w pionie lub poziomie, półka na akcesoria, w zestawie gąbka, markery (4 szt), magnesy (8 szt.)</t>
  </si>
  <si>
    <t xml:space="preserve">
ALLboards  Classic A7</t>
  </si>
  <si>
    <t>Acar F5Pro</t>
  </si>
  <si>
    <t>CZĘŚĆ IV</t>
  </si>
  <si>
    <t>Listwy ACAR, pięć gniazd sieciowych z uziemnieniem z przesłonami dla ochrony przed porażaniem, wyposażona w filtr przeciwzakłocenioy, zwłoczny bezpiecznik automatyczny, dwubiegunowy podświetlany włącznik sieciowy, długośćprzewodu 5 m., kolor czarny</t>
  </si>
  <si>
    <t>Promet T-28</t>
  </si>
  <si>
    <t>Sejf, bezklasowy, zamykany na zamek kluczowy dwuzabierakowy (2 klucze w kpl.), grubość płyty czołowej 3 mm, dwa automatyczne rygle, otwory montażowe w dnie lub ścianie sejfu, wyposażony w jedną półkę, malowany proszkowo na kolor jasnoszary RAL7035</t>
  </si>
  <si>
    <t>Marbo Hard Metal</t>
  </si>
  <si>
    <t>Regał metalowy, wymiary: wysokość 200 cm, głębokość 50 cm, szerokość 100 cm, ilość półek 5, konstrukcja ramy oraz nogi wykonane z blachy 2 mm, półki wykonane z blachy 2 mm, max. obciążenie na półkę 225 kg, łączenie wszystkicj elementów za pomocą śrub oraz kątowników (dołączone w zestawie), wszystkie elemnenty pokryte galwaniczną powłoką cynku zabezopieczejącą przez uszkodzeniami oraz korozją, kolor szary</t>
  </si>
  <si>
    <t>Uwagi</t>
  </si>
  <si>
    <t>wymaga montażu</t>
  </si>
  <si>
    <t>wymaga montażu oraz podłączenie do sieci wod/kan</t>
  </si>
  <si>
    <t>-----</t>
  </si>
  <si>
    <r>
      <t xml:space="preserve">Stół warsztatowy skladający się ze ztołu, kontenerów oraz nadbudowy, </t>
    </r>
    <r>
      <rPr>
        <u/>
        <sz val="8"/>
        <rFont val="Lato"/>
        <family val="2"/>
      </rPr>
      <t>stół</t>
    </r>
    <r>
      <rPr>
        <sz val="8"/>
        <rFont val="Lato"/>
        <family val="2"/>
        <charset val="238"/>
      </rPr>
      <t xml:space="preserve">: wykonany z profili stalowych 100 x 50 mm, blat roboczy wykonany z płyty MDF o grubości 50 mmz gumową powierzchnia roboczą, plastikowe krawędzie boczne, nośność blatu 500 kg, </t>
    </r>
    <r>
      <rPr>
        <u/>
        <sz val="8"/>
        <rFont val="Lato"/>
        <family val="2"/>
      </rPr>
      <t>kontenery</t>
    </r>
    <r>
      <rPr>
        <sz val="8"/>
        <rFont val="Lato"/>
        <family val="2"/>
        <charset val="238"/>
      </rPr>
      <t>: wykonane z blachy stalowej, jeden z drzwiczki z jedną półką, drugi z czterema szufladami,</t>
    </r>
    <r>
      <rPr>
        <u/>
        <sz val="8"/>
        <rFont val="Lato"/>
        <family val="2"/>
      </rPr>
      <t xml:space="preserve"> nadbudowy</t>
    </r>
    <r>
      <rPr>
        <sz val="8"/>
        <rFont val="Lato"/>
        <family val="2"/>
        <charset val="238"/>
      </rPr>
      <t>: wykonane z blachy stalowej. Powyższe panele euro mają dwa rodzaje otworów: do zawieszenia pojemników plastikowych z wycięciem i wytłoczeniem o wymiarach 50 x 20 mm, do zawieszenia uchwytów euro różnych narzędzi ręcznych o otworach 10 x 10 mm, odstęp 38 mm wymiary: długość 2100 mm, wysokość 800 mm, głębokość 750 mm, kolor szaro - niebieski</t>
    </r>
  </si>
  <si>
    <t xml:space="preserve">Stół warsztatowy GB </t>
  </si>
  <si>
    <t>Szafa warsztatowa KOVOS</t>
  </si>
  <si>
    <t>Szafa warsztatowa, wykonana z blachy stalowej 1,0 mm, górna połowa szafy, boczne ściany i wewnętrzne strony drzwi są wyposażone w perforowane panele do mocowania uchwytów na narzędzia, drzwi zamykane cylindrycznym zamkiem BURG C5 z dwupunktowym zabezpieczającym mechanizmem kołowym, maksymalne obciążenie korpusu 800 kg, drzwi skrzydłowe, konstrukcja spawana, cztery półki, nośność półki 100 kg, wymiary: 1950 x 950 x 600 mm, kolor korpusu szary (RAL7035). kolor drzwiczek niebieski (RAL5012), malowane proszkowo</t>
  </si>
  <si>
    <t>Fox Air Suszarka hełmowa</t>
  </si>
  <si>
    <t>ENZO Lily</t>
  </si>
  <si>
    <t>Ulsonix</t>
  </si>
  <si>
    <t>Kosze na śmieci,  zestaw 4 szt do segrgacji: metal/plastk, szkło., papier, zmieszane, metaloawe malowane na kolor biały, kolorowe etykiety informujące o przeznaczeniu kosza, pojemność 60 l., jednokomorowe, gumowa podstawa,  waga 4,5-4,7 kg, wysokość 70 cm, szerokość 30,5 cm, głębokość 30,5 cm</t>
  </si>
  <si>
    <t>Myjka fryzjerska, fotel pokryty eko - skórą, siedzisko wypełnione nie odkształcającą się i elastyczną pianką, ergonomiczny kształt, ruchoma ceramiczna misa, w zestawie bateria, słuchawką oraz wąż odprowadzjący wodę, wymiary: długość myjni 1110 mm, szerokość 650 mm, oparcie 400 x 480 mm, siedzisko 480 x 480 mm, wysokość do siedziska 400 mm, wysokość do misy 1050 mm, kolor beżowy</t>
  </si>
  <si>
    <t>Fotel fryzjerski, fotel pokryty eko - skórą, siedzisko wypełnione nie odkształcającą się i elastyczną pianką, ergonomiczny kształt, pompa hydruliczna, podnózek oraz podstawa chromowane, wysokość zagłowka regulowana, wymiary: wysokość do siedziska w zakresie 450 - 550 mm, wysokość do oparcia w zakresie 850 - 950 mm, siedzisko 480 x 480 mm, oparcie 400 x 480 mm, podstawa średnica 500 x 500 mm, szerokość całkowita 650 mm, kolor beżowy</t>
  </si>
  <si>
    <t>Konsola z lustrem, lustro o śednicy 700 mm, pólka szerokość 700 mm, głębokość 200 mm, półka wykonana z płyty meblowej laminowanej w kolorze białym , lustro kształt okrągły, kolor boków biały.</t>
  </si>
  <si>
    <t>Panda Betty</t>
  </si>
  <si>
    <t>Gabiano 8-103</t>
  </si>
  <si>
    <t>Pomocnik fryzjerski na narzędzia i kosmetyki fryzjerskie, wyposażony w cztery plastikowe kuwety, cztery plastikowe kółka umożliwiają swobobodne przemieszczanie, wymiary: wysokość 820 mm, szerokość 310 mm, głębokość 450 mm., kolor czarny</t>
  </si>
  <si>
    <t>Activeshop</t>
  </si>
  <si>
    <t>Brodzik do pedicure, metalowa kostrukcja malowana proszkowo na kolor biały, płynna wysokośc miski wykonanej z plastiku, pokemność 5 l., oparcie brodzika wykończone miękką tapicerką, wysokość 550 mm, zakres regulacji około 270 mm, szerokość 380 mm, długość 470 mm, waga 6 kg.</t>
  </si>
  <si>
    <t>Panda 224</t>
  </si>
  <si>
    <t>Solik do manicure, kontenerek z pięcioma szufladami, aluminiowe uchwyty, jedna aluminiowa noga, blat, wykonane z płyty meblowej laminowanej w kolorze jasno szarym, w zestawe pufka pod dłoń oraz lampka biurkowa, wymiary: szerokość 980 mm, wysokość 740 mm, głębokość 480 mm.</t>
  </si>
  <si>
    <t xml:space="preserve">BABYLISS Super X-Metal E996E </t>
  </si>
  <si>
    <t>Maszynka do włosów, zasilanie akumulatorowe, maks. czas pracy 180 min, 10 ustawień długość strzyżenia, min. długość 0,5 mm, max. długość 25 mm, szybkie ładowanie, wyświetlacz pokazujący długość cięcia i stan baterii, 10 końcówek grzebieniowych, 2 nasadki do strzyżenia włosów na szyi i przy uszach, etui, grzebień, kabel USB, stacja ładująca, szczoteczka.</t>
  </si>
  <si>
    <t>BABYLISS 6709DE</t>
  </si>
  <si>
    <t xml:space="preserve"> BABYLISS C453E </t>
  </si>
  <si>
    <t>Suszarka do włosów, moc 2100W, 2 prędkości nadmuchu, 2 zakreesy temperatury, technologia ceramiczna, wyposażona w dyfuzor, koncentrator, funkcja zimnego nadmuchu, jonizacji, kolor czarno-różowy</t>
  </si>
  <si>
    <t>Lokówka, moc 210W, 6 poziomów temperatury, funkcja błyskawiczne nagrzewanie, obrotowy przewód, powłoka ceramiczna, zabezpieczenie przed przegrzaniem, średnica 38mm, kolor czarno-różowy</t>
  </si>
  <si>
    <t>Suszarka hełmowa, stojąca, posiada funkcję do podgrzewania włosów podczas zabiegu trwałej ondulacji, zabiegu farbowania oraz kuracji pielęgnacyjnych, plastikowo - metalowo konstrukcja, suszarka jest na pięcioramiennej podstawie o regulowanej wysokości, moc 1000W, element grzewczy wykonany ze stali nierdzewnej, regulacja temperatury od 22 do 75oC, możliwość ustawienia czasu suszenia do 60 minut, kolor biało - czarny</t>
  </si>
  <si>
    <t>Allegro</t>
  </si>
  <si>
    <t>Naklejka na ścianę, 1 napis (salon fryzjerski) + 2 grafiki (kobieta + nożyczki), kolor do wyboru, czcionka do wybory, folia ORACAL, wymiar całkowity około 50 x 100 cm</t>
  </si>
  <si>
    <t>Formularz cenowy do post. nr 271.1.385.2024</t>
  </si>
  <si>
    <t>Cena łączna za części od I do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</si>
</sst>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9"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color theme="1"/>
      <name val="Lato"/>
      <family val="2"/>
      <charset val="238"/>
    </font>
    <font>
      <b/>
      <sz val="8"/>
      <name val="Lato"/>
      <family val="2"/>
      <charset val="238"/>
    </font>
    <font>
      <sz val="8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8"/>
      <name val="Calibri"/>
      <family val="2"/>
      <charset val="238"/>
      <scheme val="minor"/>
    </font>
    <font>
      <i/>
      <sz val="8"/>
      <color theme="1"/>
      <name val="Lato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Lato"/>
      <family val="2"/>
    </font>
    <font>
      <sz val="8"/>
      <name val="Lato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"/>
      <name val="Lato"/>
      <family val="2"/>
    </font>
    <font>
      <sz val="9.3000000000000007"/>
      <color theme="1"/>
      <name val="Lato"/>
      <family val="2"/>
      <charset val="238"/>
    </font>
    <font>
      <b/>
      <u/>
      <sz val="14"/>
      <color theme="1"/>
      <name val="Lato"/>
      <family val="2"/>
      <charset val="238"/>
    </font>
    <font>
      <u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Lato"/>
      <family val="2"/>
    </font>
    <font>
      <sz val="11"/>
      <name val="Calibri"/>
      <family val="2"/>
      <charset val="238"/>
      <scheme val="minor"/>
    </font>
    <font>
      <i/>
      <sz val="8"/>
      <color theme="1"/>
      <name val="Lato"/>
      <family val="2"/>
    </font>
    <font>
      <u/>
      <sz val="8"/>
      <name val="Lato"/>
      <family val="2"/>
    </font>
    <font>
      <i/>
      <sz val="8"/>
      <name val="Lato"/>
      <family val="2"/>
      <charset val="238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Lato"/>
      <family val="2"/>
      <charset val="238"/>
    </font>
    <font>
      <b/>
      <sz val="10"/>
      <color theme="1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5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14" fillId="0" borderId="0" xfId="2" applyAlignment="1" applyProtection="1">
      <alignment horizontal="center" vertical="center" wrapText="1"/>
      <protection locked="0"/>
    </xf>
    <xf numFmtId="0" fontId="14" fillId="0" borderId="0" xfId="2" applyAlignment="1">
      <alignment wrapText="1"/>
    </xf>
    <xf numFmtId="0" fontId="0" fillId="0" borderId="5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9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5" fillId="0" borderId="0" xfId="0" applyNumberFormat="1" applyFont="1" applyAlignment="1" applyProtection="1">
      <alignment horizontal="center" vertical="center" wrapText="1"/>
      <protection locked="0"/>
    </xf>
    <xf numFmtId="165" fontId="1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2" applyFill="1" applyBorder="1" applyAlignment="1">
      <alignment wrapText="1"/>
    </xf>
    <xf numFmtId="164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165" fontId="2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/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165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0" fillId="0" borderId="5" xfId="0" applyBorder="1"/>
    <xf numFmtId="164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5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4" fontId="28" fillId="9" borderId="12" xfId="0" applyNumberFormat="1" applyFont="1" applyFill="1" applyBorder="1" applyAlignment="1">
      <alignment horizontal="center" vertical="center" wrapText="1"/>
    </xf>
    <xf numFmtId="0" fontId="26" fillId="8" borderId="9" xfId="0" applyFont="1" applyFill="1" applyBorder="1" applyAlignment="1" applyProtection="1">
      <alignment horizontal="center" vertical="center" wrapText="1"/>
      <protection locked="0"/>
    </xf>
    <xf numFmtId="0" fontId="27" fillId="8" borderId="10" xfId="0" applyFont="1" applyFill="1" applyBorder="1" applyAlignment="1" applyProtection="1">
      <alignment horizontal="center" vertical="center" wrapText="1"/>
      <protection locked="0"/>
    </xf>
    <xf numFmtId="0" fontId="27" fillId="8" borderId="1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4" fillId="5" borderId="3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0" fontId="19" fillId="5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</cellXfs>
  <cellStyles count="3">
    <cellStyle name="Hiperłącze" xfId="2" builtinId="8"/>
    <cellStyle name="Normalny" xfId="0" builtinId="0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99059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58140" y="4495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99058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58140" y="45369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64</xdr:row>
      <xdr:rowOff>0</xdr:rowOff>
    </xdr:from>
    <xdr:ext cx="304800" cy="304469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57809" y="44991130"/>
          <a:ext cx="304800" cy="3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9</xdr:col>
      <xdr:colOff>288636</xdr:colOff>
      <xdr:row>3</xdr:row>
      <xdr:rowOff>39668</xdr:rowOff>
    </xdr:from>
    <xdr:to>
      <xdr:col>9</xdr:col>
      <xdr:colOff>1252682</xdr:colOff>
      <xdr:row>3</xdr:row>
      <xdr:rowOff>972869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3B33D11-1702-37FE-F81F-3E7EE4A3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4363" y="657350"/>
          <a:ext cx="964046" cy="933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230907</xdr:colOff>
      <xdr:row>4</xdr:row>
      <xdr:rowOff>92364</xdr:rowOff>
    </xdr:from>
    <xdr:to>
      <xdr:col>9</xdr:col>
      <xdr:colOff>1685636</xdr:colOff>
      <xdr:row>4</xdr:row>
      <xdr:rowOff>1460888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BACC9A8-DE52-40A4-8531-713D8689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6634" y="1806864"/>
          <a:ext cx="1454729" cy="1368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271321</xdr:colOff>
      <xdr:row>5</xdr:row>
      <xdr:rowOff>28864</xdr:rowOff>
    </xdr:from>
    <xdr:to>
      <xdr:col>9</xdr:col>
      <xdr:colOff>1453306</xdr:colOff>
      <xdr:row>5</xdr:row>
      <xdr:rowOff>1137227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1E1D93F-D683-79E5-1744-CC837E55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7048" y="3273137"/>
          <a:ext cx="1181985" cy="1108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294409</xdr:colOff>
      <xdr:row>6</xdr:row>
      <xdr:rowOff>80820</xdr:rowOff>
    </xdr:from>
    <xdr:to>
      <xdr:col>9</xdr:col>
      <xdr:colOff>1576730</xdr:colOff>
      <xdr:row>6</xdr:row>
      <xdr:rowOff>1362364</xdr:rowOff>
    </xdr:to>
    <xdr:pic>
      <xdr:nvPicPr>
        <xdr:cNvPr id="8" name="Obraz 7" descr="Eco Club - Fantom PROCART 73121 uniwersalny wózek serwisowy do sprzątania i zbierania odpadów">
          <a:extLst>
            <a:ext uri="{FF2B5EF4-FFF2-40B4-BE49-F238E27FC236}">
              <a16:creationId xmlns:a16="http://schemas.microsoft.com/office/drawing/2014/main" id="{A061724F-FB46-C463-3505-EB7027E8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136" y="4566229"/>
          <a:ext cx="1282321" cy="1281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565727</xdr:colOff>
      <xdr:row>7</xdr:row>
      <xdr:rowOff>34638</xdr:rowOff>
    </xdr:from>
    <xdr:to>
      <xdr:col>9</xdr:col>
      <xdr:colOff>1246909</xdr:colOff>
      <xdr:row>7</xdr:row>
      <xdr:rowOff>907904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502AC4BD-A563-985D-F34A-3D62038B0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1454" y="6015183"/>
          <a:ext cx="681182" cy="87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438729</xdr:colOff>
      <xdr:row>8</xdr:row>
      <xdr:rowOff>80821</xdr:rowOff>
    </xdr:from>
    <xdr:to>
      <xdr:col>9</xdr:col>
      <xdr:colOff>1454728</xdr:colOff>
      <xdr:row>8</xdr:row>
      <xdr:rowOff>1226723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9EF8052B-29A0-F1A9-555D-56BEDFF9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4456" y="7008094"/>
          <a:ext cx="1015999" cy="1145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301563</xdr:colOff>
      <xdr:row>13</xdr:row>
      <xdr:rowOff>103909</xdr:rowOff>
    </xdr:from>
    <xdr:to>
      <xdr:col>9</xdr:col>
      <xdr:colOff>1616364</xdr:colOff>
      <xdr:row>13</xdr:row>
      <xdr:rowOff>1152729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35434E84-39F8-8343-8AB8-86F4DA870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7290" y="9461500"/>
          <a:ext cx="1314801" cy="1048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311727</xdr:colOff>
      <xdr:row>14</xdr:row>
      <xdr:rowOff>69275</xdr:rowOff>
    </xdr:from>
    <xdr:to>
      <xdr:col>9</xdr:col>
      <xdr:colOff>1477818</xdr:colOff>
      <xdr:row>14</xdr:row>
      <xdr:rowOff>1081287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DD58071A-05AE-D309-B0AC-79C37633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454" y="11112502"/>
          <a:ext cx="1166091" cy="101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454352</xdr:colOff>
      <xdr:row>15</xdr:row>
      <xdr:rowOff>27371</xdr:rowOff>
    </xdr:from>
    <xdr:to>
      <xdr:col>9</xdr:col>
      <xdr:colOff>1680473</xdr:colOff>
      <xdr:row>15</xdr:row>
      <xdr:rowOff>1215259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1763A4C9-698E-5B38-3E1F-A1DDB22F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188" y="12256595"/>
          <a:ext cx="1226121" cy="1187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591207</xdr:colOff>
      <xdr:row>16</xdr:row>
      <xdr:rowOff>109481</xdr:rowOff>
    </xdr:from>
    <xdr:to>
      <xdr:col>9</xdr:col>
      <xdr:colOff>1341164</xdr:colOff>
      <xdr:row>16</xdr:row>
      <xdr:rowOff>1253266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DC7B86CD-0433-A088-E724-0074B4AB4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043" y="13712714"/>
          <a:ext cx="749957" cy="1143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426983</xdr:colOff>
      <xdr:row>17</xdr:row>
      <xdr:rowOff>93061</xdr:rowOff>
    </xdr:from>
    <xdr:to>
      <xdr:col>9</xdr:col>
      <xdr:colOff>1538233</xdr:colOff>
      <xdr:row>17</xdr:row>
      <xdr:rowOff>1107803</xdr:rowOff>
    </xdr:to>
    <xdr:pic>
      <xdr:nvPicPr>
        <xdr:cNvPr id="15" name="Obraz 32" descr="https://assets.expondo.com/asset/product_photos/10061048_photo_1?twic=v1/resize=600/inside=600x600/border=white/output=jpeg">
          <a:extLst>
            <a:ext uri="{FF2B5EF4-FFF2-40B4-BE49-F238E27FC236}">
              <a16:creationId xmlns:a16="http://schemas.microsoft.com/office/drawing/2014/main" id="{83135D04-A7DB-483E-92FC-AC4C5F8E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819" y="15053880"/>
          <a:ext cx="1111250" cy="1014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394139</xdr:colOff>
      <xdr:row>18</xdr:row>
      <xdr:rowOff>16424</xdr:rowOff>
    </xdr:from>
    <xdr:to>
      <xdr:col>9</xdr:col>
      <xdr:colOff>1237157</xdr:colOff>
      <xdr:row>18</xdr:row>
      <xdr:rowOff>1282260</xdr:rowOff>
    </xdr:to>
    <xdr:pic>
      <xdr:nvPicPr>
        <xdr:cNvPr id="16" name="fullResImage">
          <a:extLst>
            <a:ext uri="{FF2B5EF4-FFF2-40B4-BE49-F238E27FC236}">
              <a16:creationId xmlns:a16="http://schemas.microsoft.com/office/drawing/2014/main" id="{22FD8076-BEFB-C014-DCDD-E11845F1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7975" y="16258191"/>
          <a:ext cx="843018" cy="1265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328450</xdr:colOff>
      <xdr:row>24</xdr:row>
      <xdr:rowOff>125906</xdr:rowOff>
    </xdr:from>
    <xdr:to>
      <xdr:col>9</xdr:col>
      <xdr:colOff>1557502</xdr:colOff>
      <xdr:row>24</xdr:row>
      <xdr:rowOff>1144096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4D0793CD-145C-9EAC-A4ED-7AA98494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2286" y="18863880"/>
          <a:ext cx="1229052" cy="101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169699</xdr:colOff>
      <xdr:row>29</xdr:row>
      <xdr:rowOff>136852</xdr:rowOff>
    </xdr:from>
    <xdr:to>
      <xdr:col>9</xdr:col>
      <xdr:colOff>1550824</xdr:colOff>
      <xdr:row>29</xdr:row>
      <xdr:rowOff>1051033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7A4F9456-085D-4D5A-99DB-B57F354E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535" y="26888964"/>
          <a:ext cx="1381125" cy="91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322975</xdr:colOff>
      <xdr:row>30</xdr:row>
      <xdr:rowOff>175173</xdr:rowOff>
    </xdr:from>
    <xdr:to>
      <xdr:col>9</xdr:col>
      <xdr:colOff>1564414</xdr:colOff>
      <xdr:row>30</xdr:row>
      <xdr:rowOff>1045560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DFDA97D4-B7FD-2B08-F70F-3B5BAC0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6811" y="28262975"/>
          <a:ext cx="1241439" cy="87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541940</xdr:colOff>
      <xdr:row>19</xdr:row>
      <xdr:rowOff>142327</xdr:rowOff>
    </xdr:from>
    <xdr:to>
      <xdr:col>9</xdr:col>
      <xdr:colOff>1100301</xdr:colOff>
      <xdr:row>19</xdr:row>
      <xdr:rowOff>1253476</xdr:rowOff>
    </xdr:to>
    <xdr:pic>
      <xdr:nvPicPr>
        <xdr:cNvPr id="20" name="Obraz 19" descr="Listwa Acar F5 PRO 5 gniazd 5m Czarny">
          <a:extLst>
            <a:ext uri="{FF2B5EF4-FFF2-40B4-BE49-F238E27FC236}">
              <a16:creationId xmlns:a16="http://schemas.microsoft.com/office/drawing/2014/main" id="{CC6FE898-9C94-7BA0-7636-E93E2919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5776" y="17719784"/>
          <a:ext cx="558361" cy="1111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246336</xdr:colOff>
      <xdr:row>37</xdr:row>
      <xdr:rowOff>82113</xdr:rowOff>
    </xdr:from>
    <xdr:to>
      <xdr:col>9</xdr:col>
      <xdr:colOff>1499914</xdr:colOff>
      <xdr:row>37</xdr:row>
      <xdr:rowOff>1142422</xdr:rowOff>
    </xdr:to>
    <xdr:pic>
      <xdr:nvPicPr>
        <xdr:cNvPr id="21" name="Obraz 20" descr="Konsoleta fryzjerska Panda Betty">
          <a:extLst>
            <a:ext uri="{FF2B5EF4-FFF2-40B4-BE49-F238E27FC236}">
              <a16:creationId xmlns:a16="http://schemas.microsoft.com/office/drawing/2014/main" id="{CC82AE97-4823-4D4A-9B5E-F2F9FD30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0172" y="33326553"/>
          <a:ext cx="1253578" cy="1060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347566</xdr:colOff>
      <xdr:row>38</xdr:row>
      <xdr:rowOff>98535</xdr:rowOff>
    </xdr:from>
    <xdr:to>
      <xdr:col>9</xdr:col>
      <xdr:colOff>1481132</xdr:colOff>
      <xdr:row>38</xdr:row>
      <xdr:rowOff>1237156</xdr:rowOff>
    </xdr:to>
    <xdr:pic>
      <xdr:nvPicPr>
        <xdr:cNvPr id="23" name="Obraz 22" descr="Pomocnik fryzjerski Gabbiano 8-103, czarny">
          <a:extLst>
            <a:ext uri="{FF2B5EF4-FFF2-40B4-BE49-F238E27FC236}">
              <a16:creationId xmlns:a16="http://schemas.microsoft.com/office/drawing/2014/main" id="{B8FC0BDF-E90E-4F23-9880-A5C0C59D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758" y="35492458"/>
          <a:ext cx="1133566" cy="1138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421509</xdr:colOff>
      <xdr:row>39</xdr:row>
      <xdr:rowOff>71164</xdr:rowOff>
    </xdr:from>
    <xdr:to>
      <xdr:col>9</xdr:col>
      <xdr:colOff>1384957</xdr:colOff>
      <xdr:row>39</xdr:row>
      <xdr:rowOff>1235928</xdr:rowOff>
    </xdr:to>
    <xdr:pic>
      <xdr:nvPicPr>
        <xdr:cNvPr id="24" name="Obraz 23" descr="Brodzik do pedicure Activeshop z regulowaną wysokością biały">
          <a:extLst>
            <a:ext uri="{FF2B5EF4-FFF2-40B4-BE49-F238E27FC236}">
              <a16:creationId xmlns:a16="http://schemas.microsoft.com/office/drawing/2014/main" id="{0A0E6F3D-667D-4632-A4FC-63D27C80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5345" y="37322673"/>
          <a:ext cx="963448" cy="1164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355819</xdr:colOff>
      <xdr:row>40</xdr:row>
      <xdr:rowOff>71164</xdr:rowOff>
    </xdr:from>
    <xdr:to>
      <xdr:col>9</xdr:col>
      <xdr:colOff>1332130</xdr:colOff>
      <xdr:row>40</xdr:row>
      <xdr:rowOff>1283221</xdr:rowOff>
    </xdr:to>
    <xdr:pic>
      <xdr:nvPicPr>
        <xdr:cNvPr id="25" name="Obraz 24" descr="Stolik do manicure Panda 224">
          <a:extLst>
            <a:ext uri="{FF2B5EF4-FFF2-40B4-BE49-F238E27FC236}">
              <a16:creationId xmlns:a16="http://schemas.microsoft.com/office/drawing/2014/main" id="{0F0D4B98-EC91-4EBB-9E4E-41E38C41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9655" y="38658362"/>
          <a:ext cx="976311" cy="12120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249014</xdr:colOff>
      <xdr:row>27</xdr:row>
      <xdr:rowOff>38319</xdr:rowOff>
    </xdr:from>
    <xdr:to>
      <xdr:col>9</xdr:col>
      <xdr:colOff>1477980</xdr:colOff>
      <xdr:row>27</xdr:row>
      <xdr:rowOff>1270000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F1B044DC-898D-8FE5-3501-A4080745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2850" y="24195690"/>
          <a:ext cx="1228966" cy="1231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114956</xdr:colOff>
      <xdr:row>25</xdr:row>
      <xdr:rowOff>142326</xdr:rowOff>
    </xdr:from>
    <xdr:to>
      <xdr:col>9</xdr:col>
      <xdr:colOff>1755925</xdr:colOff>
      <xdr:row>25</xdr:row>
      <xdr:rowOff>1133147</xdr:rowOff>
    </xdr:to>
    <xdr:pic>
      <xdr:nvPicPr>
        <xdr:cNvPr id="27" name="Obraz 26">
          <a:extLst>
            <a:ext uri="{FF2B5EF4-FFF2-40B4-BE49-F238E27FC236}">
              <a16:creationId xmlns:a16="http://schemas.microsoft.com/office/drawing/2014/main" id="{630861B7-9D8F-4DDD-B125-619FB93AD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792" y="21628317"/>
          <a:ext cx="1640969" cy="990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147802</xdr:colOff>
      <xdr:row>26</xdr:row>
      <xdr:rowOff>147801</xdr:rowOff>
    </xdr:from>
    <xdr:to>
      <xdr:col>9</xdr:col>
      <xdr:colOff>1645526</xdr:colOff>
      <xdr:row>26</xdr:row>
      <xdr:rowOff>1176939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5D4BBBFD-AB6D-4EEE-AF92-1A9C106E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1638" y="22969482"/>
          <a:ext cx="1497724" cy="102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465301</xdr:colOff>
      <xdr:row>44</xdr:row>
      <xdr:rowOff>120432</xdr:rowOff>
    </xdr:from>
    <xdr:to>
      <xdr:col>9</xdr:col>
      <xdr:colOff>1505387</xdr:colOff>
      <xdr:row>44</xdr:row>
      <xdr:rowOff>1236936</xdr:rowOff>
    </xdr:to>
    <xdr:pic>
      <xdr:nvPicPr>
        <xdr:cNvPr id="33" name="Obraz 32" descr="Fox Air Suszarka hełmowa wersja stojąca, biała, czarna lub srebrna">
          <a:extLst>
            <a:ext uri="{FF2B5EF4-FFF2-40B4-BE49-F238E27FC236}">
              <a16:creationId xmlns:a16="http://schemas.microsoft.com/office/drawing/2014/main" id="{BDFF2F5A-0C5E-0FE3-0D9D-F4DABF0C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9137" y="44876984"/>
          <a:ext cx="1040086" cy="1116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344870</xdr:colOff>
      <xdr:row>35</xdr:row>
      <xdr:rowOff>131379</xdr:rowOff>
    </xdr:from>
    <xdr:to>
      <xdr:col>9</xdr:col>
      <xdr:colOff>1412328</xdr:colOff>
      <xdr:row>35</xdr:row>
      <xdr:rowOff>1198837</xdr:rowOff>
    </xdr:to>
    <xdr:pic>
      <xdr:nvPicPr>
        <xdr:cNvPr id="34" name="Obraz 33" descr="Myjnia myjka fryzjerska barberska do salonu Lily misa ceramiczna armatura Kolor obicia szary">
          <a:extLst>
            <a:ext uri="{FF2B5EF4-FFF2-40B4-BE49-F238E27FC236}">
              <a16:creationId xmlns:a16="http://schemas.microsoft.com/office/drawing/2014/main" id="{566BCEE6-8BBE-7D1E-F483-74BF0404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8706" y="31531034"/>
          <a:ext cx="1067458" cy="10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279181</xdr:colOff>
      <xdr:row>36</xdr:row>
      <xdr:rowOff>98534</xdr:rowOff>
    </xdr:from>
    <xdr:to>
      <xdr:col>9</xdr:col>
      <xdr:colOff>1445173</xdr:colOff>
      <xdr:row>36</xdr:row>
      <xdr:rowOff>1264526</xdr:rowOff>
    </xdr:to>
    <xdr:pic>
      <xdr:nvPicPr>
        <xdr:cNvPr id="35" name="Obraz 34" descr="Fotel fryzjerski barberski hydrauliczny do salonu fryzjerskiego Lily Marka Calissimo">
          <a:extLst>
            <a:ext uri="{FF2B5EF4-FFF2-40B4-BE49-F238E27FC236}">
              <a16:creationId xmlns:a16="http://schemas.microsoft.com/office/drawing/2014/main" id="{700F40FA-CF95-0457-70D2-17AB1329A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3017" y="32833879"/>
          <a:ext cx="1165992" cy="1165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60218</xdr:colOff>
      <xdr:row>28</xdr:row>
      <xdr:rowOff>5474</xdr:rowOff>
    </xdr:from>
    <xdr:to>
      <xdr:col>9</xdr:col>
      <xdr:colOff>1779098</xdr:colOff>
      <xdr:row>28</xdr:row>
      <xdr:rowOff>1248919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1A2951BB-92C8-534D-D0B4-5C9BE8BC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244054" y="26325129"/>
          <a:ext cx="1718880" cy="1243445"/>
        </a:xfrm>
        <a:prstGeom prst="rect">
          <a:avLst/>
        </a:prstGeom>
      </xdr:spPr>
    </xdr:pic>
    <xdr:clientData/>
  </xdr:twoCellAnchor>
  <xdr:twoCellAnchor editAs="oneCell">
    <xdr:from>
      <xdr:col>9</xdr:col>
      <xdr:colOff>362730</xdr:colOff>
      <xdr:row>41</xdr:row>
      <xdr:rowOff>55218</xdr:rowOff>
    </xdr:from>
    <xdr:to>
      <xdr:col>9</xdr:col>
      <xdr:colOff>1542222</xdr:colOff>
      <xdr:row>41</xdr:row>
      <xdr:rowOff>1236870</xdr:rowOff>
    </xdr:to>
    <xdr:pic>
      <xdr:nvPicPr>
        <xdr:cNvPr id="3" name="Obraz 2" descr="Strzyżarka BABYLISS Super X-Metal E996E">
          <a:extLst>
            <a:ext uri="{FF2B5EF4-FFF2-40B4-BE49-F238E27FC236}">
              <a16:creationId xmlns:a16="http://schemas.microsoft.com/office/drawing/2014/main" id="{354920CB-2571-C27A-A833-7E9E33F0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3860" y="40789088"/>
          <a:ext cx="1179492" cy="1181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369958</xdr:colOff>
      <xdr:row>42</xdr:row>
      <xdr:rowOff>93870</xdr:rowOff>
    </xdr:from>
    <xdr:to>
      <xdr:col>9</xdr:col>
      <xdr:colOff>1512957</xdr:colOff>
      <xdr:row>42</xdr:row>
      <xdr:rowOff>1240396</xdr:rowOff>
    </xdr:to>
    <xdr:pic>
      <xdr:nvPicPr>
        <xdr:cNvPr id="5" name="Obraz 4" descr="Suszarka BABYLISS 6709DE">
          <a:extLst>
            <a:ext uri="{FF2B5EF4-FFF2-40B4-BE49-F238E27FC236}">
              <a16:creationId xmlns:a16="http://schemas.microsoft.com/office/drawing/2014/main" id="{61CD85DB-6D72-0456-6B98-1448CBA0C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1088" y="42164000"/>
          <a:ext cx="1142999" cy="1146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397566</xdr:colOff>
      <xdr:row>43</xdr:row>
      <xdr:rowOff>66260</xdr:rowOff>
    </xdr:from>
    <xdr:to>
      <xdr:col>9</xdr:col>
      <xdr:colOff>1573696</xdr:colOff>
      <xdr:row>43</xdr:row>
      <xdr:rowOff>1245053</xdr:rowOff>
    </xdr:to>
    <xdr:pic>
      <xdr:nvPicPr>
        <xdr:cNvPr id="36" name="Obraz 35" descr="Lokówka BABYLISS C453E">
          <a:extLst>
            <a:ext uri="{FF2B5EF4-FFF2-40B4-BE49-F238E27FC236}">
              <a16:creationId xmlns:a16="http://schemas.microsoft.com/office/drawing/2014/main" id="{1D171592-C7B1-FEA3-F894-53974197A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696" y="43472651"/>
          <a:ext cx="1176130" cy="11787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566617</xdr:colOff>
      <xdr:row>45</xdr:row>
      <xdr:rowOff>97692</xdr:rowOff>
    </xdr:from>
    <xdr:to>
      <xdr:col>9</xdr:col>
      <xdr:colOff>1548425</xdr:colOff>
      <xdr:row>45</xdr:row>
      <xdr:rowOff>1080681</xdr:rowOff>
    </xdr:to>
    <xdr:pic>
      <xdr:nvPicPr>
        <xdr:cNvPr id="39" name="Obraz 38" descr="NAKLEJKI napis SALON FRYZJERSKI FRYZJER 100X50CM">
          <a:extLst>
            <a:ext uri="{FF2B5EF4-FFF2-40B4-BE49-F238E27FC236}">
              <a16:creationId xmlns:a16="http://schemas.microsoft.com/office/drawing/2014/main" id="{E023FCF1-0C9F-9EAC-CBBF-E618E39C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8809" y="44826115"/>
          <a:ext cx="981808" cy="982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304800</xdr:colOff>
      <xdr:row>65</xdr:row>
      <xdr:rowOff>108926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346B89B9-4B7E-A1B8-460E-58FDB5C19986}"/>
            </a:ext>
          </a:extLst>
        </xdr:cNvPr>
        <xdr:cNvSpPr>
          <a:spLocks noChangeAspect="1" noChangeArrowheads="1"/>
        </xdr:cNvSpPr>
      </xdr:nvSpPr>
      <xdr:spPr bwMode="auto">
        <a:xfrm>
          <a:off x="8159750" y="60953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304800</xdr:colOff>
      <xdr:row>65</xdr:row>
      <xdr:rowOff>107949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1C73183B-2CCC-63CF-A4EC-D4E304036C8B}"/>
            </a:ext>
          </a:extLst>
        </xdr:cNvPr>
        <xdr:cNvSpPr>
          <a:spLocks noChangeAspect="1" noChangeArrowheads="1"/>
        </xdr:cNvSpPr>
      </xdr:nvSpPr>
      <xdr:spPr bwMode="auto">
        <a:xfrm>
          <a:off x="14833600" y="6463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7F74691E-DE3E-F4ED-8188-F047DA242DA4}"/>
            </a:ext>
          </a:extLst>
        </xdr:cNvPr>
        <xdr:cNvSpPr>
          <a:spLocks noChangeAspect="1" noChangeArrowheads="1"/>
        </xdr:cNvSpPr>
      </xdr:nvSpPr>
      <xdr:spPr bwMode="auto">
        <a:xfrm>
          <a:off x="11785600" y="573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61</xdr:row>
      <xdr:rowOff>304800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CC8964A1-E47D-07E7-0E3D-E7300D7A1120}"/>
            </a:ext>
          </a:extLst>
        </xdr:cNvPr>
        <xdr:cNvSpPr>
          <a:spLocks noChangeAspect="1" noChangeArrowheads="1"/>
        </xdr:cNvSpPr>
      </xdr:nvSpPr>
      <xdr:spPr bwMode="auto">
        <a:xfrm>
          <a:off x="11785600" y="5730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4"/>
  <sheetViews>
    <sheetView tabSelected="1" topLeftCell="A3" zoomScaleNormal="100" workbookViewId="0">
      <selection activeCell="F50" sqref="F50"/>
    </sheetView>
  </sheetViews>
  <sheetFormatPr defaultColWidth="9.140625" defaultRowHeight="16.5"/>
  <cols>
    <col min="1" max="1" width="5.140625" style="2" customWidth="1"/>
    <col min="2" max="2" width="47.5703125" style="2" customWidth="1"/>
    <col min="3" max="3" width="5.42578125" style="2" customWidth="1"/>
    <col min="4" max="4" width="5.85546875" style="2" customWidth="1"/>
    <col min="5" max="5" width="10.42578125" style="2" customWidth="1"/>
    <col min="6" max="6" width="13.140625" style="2" customWidth="1"/>
    <col min="7" max="7" width="10.85546875" style="1" customWidth="1"/>
    <col min="8" max="9" width="9.140625" style="1"/>
    <col min="10" max="10" width="26.7109375" style="1" customWidth="1"/>
    <col min="11" max="11" width="15.85546875" style="1" customWidth="1"/>
    <col min="12" max="12" width="9.42578125" style="1" customWidth="1"/>
    <col min="13" max="13" width="30.140625" style="1" customWidth="1"/>
    <col min="14" max="14" width="13.42578125" style="1" customWidth="1"/>
    <col min="15" max="15" width="12.140625" style="1" bestFit="1" customWidth="1"/>
    <col min="16" max="16384" width="9.140625" style="1"/>
  </cols>
  <sheetData>
    <row r="1" spans="1:15" ht="21.75" customHeight="1" thickBot="1">
      <c r="A1" s="60" t="s">
        <v>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5" ht="24.75" customHeight="1">
      <c r="A2" s="79" t="s">
        <v>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1:15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12" t="s">
        <v>9</v>
      </c>
      <c r="H3" s="72" t="s">
        <v>10</v>
      </c>
      <c r="I3" s="73"/>
      <c r="J3" s="23" t="s">
        <v>17</v>
      </c>
      <c r="K3" s="4" t="s">
        <v>8</v>
      </c>
      <c r="L3" s="4" t="s">
        <v>53</v>
      </c>
    </row>
    <row r="4" spans="1:15" ht="86.45" customHeight="1">
      <c r="A4" s="18">
        <v>1</v>
      </c>
      <c r="B4" s="5" t="s">
        <v>15</v>
      </c>
      <c r="C4" s="14" t="s">
        <v>6</v>
      </c>
      <c r="D4" s="14">
        <v>1</v>
      </c>
      <c r="E4" s="53"/>
      <c r="F4" s="11">
        <f>D4*E4</f>
        <v>0</v>
      </c>
      <c r="G4" s="13">
        <v>0.23</v>
      </c>
      <c r="H4" s="70" t="s">
        <v>16</v>
      </c>
      <c r="I4" s="77"/>
      <c r="J4" s="51"/>
      <c r="K4" s="11" t="s">
        <v>12</v>
      </c>
      <c r="L4" s="38" t="s">
        <v>54</v>
      </c>
      <c r="O4" s="15"/>
    </row>
    <row r="5" spans="1:15" ht="120.6" customHeight="1">
      <c r="A5" s="18">
        <v>2</v>
      </c>
      <c r="B5" s="5" t="s">
        <v>19</v>
      </c>
      <c r="C5" s="14" t="s">
        <v>6</v>
      </c>
      <c r="D5" s="14">
        <v>2</v>
      </c>
      <c r="E5" s="53"/>
      <c r="F5" s="11">
        <f t="shared" ref="F5:F16" si="0">D5*E5</f>
        <v>0</v>
      </c>
      <c r="G5" s="13">
        <v>0.23</v>
      </c>
      <c r="H5" s="70" t="s">
        <v>18</v>
      </c>
      <c r="I5" s="77"/>
      <c r="J5" s="22"/>
      <c r="K5" s="3" t="s">
        <v>12</v>
      </c>
      <c r="L5" s="38" t="s">
        <v>54</v>
      </c>
      <c r="O5" s="15"/>
    </row>
    <row r="6" spans="1:15" ht="97.5" customHeight="1">
      <c r="A6" s="18">
        <v>3</v>
      </c>
      <c r="B6" s="5" t="s">
        <v>21</v>
      </c>
      <c r="C6" s="14" t="s">
        <v>6</v>
      </c>
      <c r="D6" s="14">
        <v>2</v>
      </c>
      <c r="E6" s="53"/>
      <c r="F6" s="11">
        <f t="shared" si="0"/>
        <v>0</v>
      </c>
      <c r="G6" s="13">
        <v>0.23</v>
      </c>
      <c r="H6" s="70" t="s">
        <v>20</v>
      </c>
      <c r="I6" s="77"/>
      <c r="J6"/>
      <c r="K6" s="3" t="s">
        <v>12</v>
      </c>
      <c r="L6" s="38" t="s">
        <v>54</v>
      </c>
      <c r="O6" s="15"/>
    </row>
    <row r="7" spans="1:15" ht="117.6" customHeight="1">
      <c r="A7" s="18">
        <v>4</v>
      </c>
      <c r="B7" s="5" t="s">
        <v>23</v>
      </c>
      <c r="C7" s="14" t="s">
        <v>6</v>
      </c>
      <c r="D7" s="14">
        <v>3</v>
      </c>
      <c r="E7" s="53"/>
      <c r="F7" s="11">
        <f t="shared" si="0"/>
        <v>0</v>
      </c>
      <c r="G7" s="13">
        <v>0.23</v>
      </c>
      <c r="H7" s="70" t="s">
        <v>22</v>
      </c>
      <c r="I7" s="77"/>
      <c r="J7" s="52"/>
      <c r="K7" s="3" t="s">
        <v>11</v>
      </c>
      <c r="L7" s="38" t="s">
        <v>54</v>
      </c>
      <c r="O7" s="15"/>
    </row>
    <row r="8" spans="1:15" ht="74.45" customHeight="1">
      <c r="A8" s="18">
        <v>5</v>
      </c>
      <c r="B8" s="5" t="s">
        <v>25</v>
      </c>
      <c r="C8" s="14" t="s">
        <v>6</v>
      </c>
      <c r="D8" s="14">
        <v>4</v>
      </c>
      <c r="E8" s="53"/>
      <c r="F8" s="11">
        <f t="shared" si="0"/>
        <v>0</v>
      </c>
      <c r="G8" s="13">
        <v>0.23</v>
      </c>
      <c r="H8" s="70" t="s">
        <v>24</v>
      </c>
      <c r="I8" s="78"/>
      <c r="J8" s="25"/>
      <c r="K8" s="11" t="s">
        <v>12</v>
      </c>
      <c r="L8" s="40" t="s">
        <v>56</v>
      </c>
      <c r="O8" s="15"/>
    </row>
    <row r="9" spans="1:15" ht="108" customHeight="1">
      <c r="A9" s="18">
        <v>6</v>
      </c>
      <c r="B9" s="5" t="s">
        <v>27</v>
      </c>
      <c r="C9" s="14" t="s">
        <v>6</v>
      </c>
      <c r="D9" s="14">
        <v>1</v>
      </c>
      <c r="E9" s="53"/>
      <c r="F9" s="3">
        <f t="shared" si="0"/>
        <v>0</v>
      </c>
      <c r="G9" s="13">
        <v>0.23</v>
      </c>
      <c r="H9" s="70" t="s">
        <v>26</v>
      </c>
      <c r="I9" s="78"/>
      <c r="J9" s="21"/>
      <c r="K9" s="3" t="s">
        <v>12</v>
      </c>
      <c r="L9" s="38" t="s">
        <v>54</v>
      </c>
      <c r="O9" s="15"/>
    </row>
    <row r="10" spans="1:15" ht="21" customHeight="1">
      <c r="A10" s="28"/>
      <c r="C10" s="29"/>
      <c r="D10" s="29"/>
      <c r="E10" s="8"/>
      <c r="F10" s="6">
        <f>SUM(F4:F9)</f>
        <v>0</v>
      </c>
      <c r="G10" s="30"/>
      <c r="H10" s="9"/>
      <c r="I10" s="31"/>
      <c r="J10" s="31"/>
      <c r="K10" s="8"/>
      <c r="O10" s="15"/>
    </row>
    <row r="11" spans="1:15" ht="21" customHeight="1">
      <c r="A11" s="28"/>
      <c r="C11" s="29"/>
      <c r="D11" s="29"/>
      <c r="E11" s="8"/>
      <c r="F11" s="39"/>
      <c r="G11" s="30"/>
      <c r="H11" s="9"/>
      <c r="I11" s="31"/>
      <c r="J11" s="31"/>
      <c r="K11" s="8"/>
      <c r="O11" s="15"/>
    </row>
    <row r="12" spans="1:15" ht="22.5">
      <c r="A12" s="82" t="s">
        <v>28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78"/>
      <c r="O12" s="15"/>
    </row>
    <row r="13" spans="1:15" ht="25.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12" t="s">
        <v>9</v>
      </c>
      <c r="H13" s="72" t="s">
        <v>10</v>
      </c>
      <c r="I13" s="73"/>
      <c r="J13" s="23" t="s">
        <v>17</v>
      </c>
      <c r="K13" s="4" t="s">
        <v>8</v>
      </c>
      <c r="L13" s="4" t="s">
        <v>53</v>
      </c>
      <c r="O13" s="15"/>
    </row>
    <row r="14" spans="1:15" ht="132.6" customHeight="1">
      <c r="A14" s="18">
        <v>1</v>
      </c>
      <c r="B14" s="7" t="s">
        <v>30</v>
      </c>
      <c r="C14" s="14" t="s">
        <v>6</v>
      </c>
      <c r="D14" s="14">
        <v>1</v>
      </c>
      <c r="E14" s="53"/>
      <c r="F14" s="11">
        <f t="shared" si="0"/>
        <v>0</v>
      </c>
      <c r="G14" s="13">
        <v>0.23</v>
      </c>
      <c r="H14" s="70" t="s">
        <v>29</v>
      </c>
      <c r="I14" s="78"/>
      <c r="J14" s="21"/>
      <c r="K14" s="3" t="s">
        <v>12</v>
      </c>
      <c r="L14" s="40" t="s">
        <v>56</v>
      </c>
      <c r="O14" s="15"/>
    </row>
    <row r="15" spans="1:15" ht="93" customHeight="1">
      <c r="A15" s="18">
        <v>2</v>
      </c>
      <c r="B15" s="5" t="s">
        <v>32</v>
      </c>
      <c r="C15" s="14" t="s">
        <v>6</v>
      </c>
      <c r="D15" s="14">
        <v>1</v>
      </c>
      <c r="E15" s="53"/>
      <c r="F15" s="11">
        <f t="shared" si="0"/>
        <v>0</v>
      </c>
      <c r="G15" s="13">
        <v>0.23</v>
      </c>
      <c r="H15" s="70" t="s">
        <v>31</v>
      </c>
      <c r="I15" s="78"/>
      <c r="J15" s="25"/>
      <c r="K15" s="11" t="s">
        <v>12</v>
      </c>
      <c r="L15" s="40" t="s">
        <v>56</v>
      </c>
      <c r="O15" s="15"/>
    </row>
    <row r="16" spans="1:15" ht="108" customHeight="1">
      <c r="A16" s="18">
        <v>3</v>
      </c>
      <c r="B16" s="7" t="s">
        <v>34</v>
      </c>
      <c r="C16" s="14" t="s">
        <v>6</v>
      </c>
      <c r="D16" s="14">
        <v>1</v>
      </c>
      <c r="E16" s="53"/>
      <c r="F16" s="11">
        <f t="shared" si="0"/>
        <v>0</v>
      </c>
      <c r="G16" s="13">
        <v>0.23</v>
      </c>
      <c r="H16" s="70" t="s">
        <v>33</v>
      </c>
      <c r="I16" s="78"/>
      <c r="J16" s="21"/>
      <c r="K16" s="3" t="s">
        <v>12</v>
      </c>
      <c r="L16" s="40" t="s">
        <v>56</v>
      </c>
      <c r="O16" s="15"/>
    </row>
    <row r="17" spans="1:15" ht="107.1" customHeight="1">
      <c r="A17" s="18">
        <v>4</v>
      </c>
      <c r="B17" s="16" t="s">
        <v>36</v>
      </c>
      <c r="C17" s="16" t="s">
        <v>6</v>
      </c>
      <c r="D17" s="16">
        <v>1</v>
      </c>
      <c r="E17" s="54"/>
      <c r="F17" s="17">
        <f>E17*D17</f>
        <v>0</v>
      </c>
      <c r="G17" s="13">
        <v>0.23</v>
      </c>
      <c r="H17" s="70" t="s">
        <v>35</v>
      </c>
      <c r="I17" s="77"/>
      <c r="J17" s="24"/>
      <c r="K17" s="3" t="s">
        <v>12</v>
      </c>
      <c r="L17" s="40" t="s">
        <v>56</v>
      </c>
      <c r="O17" s="15"/>
    </row>
    <row r="18" spans="1:15" ht="101.1" customHeight="1">
      <c r="A18" s="18">
        <v>5</v>
      </c>
      <c r="B18" s="16" t="s">
        <v>38</v>
      </c>
      <c r="C18" s="16" t="s">
        <v>6</v>
      </c>
      <c r="D18" s="16">
        <v>1</v>
      </c>
      <c r="E18" s="54"/>
      <c r="F18" s="17">
        <f t="shared" ref="F18:F19" si="1">E18*D18</f>
        <v>0</v>
      </c>
      <c r="G18" s="13">
        <v>0.23</v>
      </c>
      <c r="H18" s="70" t="s">
        <v>37</v>
      </c>
      <c r="I18" s="77"/>
      <c r="J18" s="26"/>
      <c r="K18" s="11" t="s">
        <v>12</v>
      </c>
      <c r="L18" s="40" t="s">
        <v>56</v>
      </c>
      <c r="M18" s="19"/>
      <c r="O18" s="15"/>
    </row>
    <row r="19" spans="1:15" ht="105" customHeight="1">
      <c r="A19" s="18">
        <v>6</v>
      </c>
      <c r="B19" s="7" t="s">
        <v>40</v>
      </c>
      <c r="C19" s="7" t="s">
        <v>14</v>
      </c>
      <c r="D19" s="7">
        <v>2</v>
      </c>
      <c r="E19" s="55"/>
      <c r="F19" s="36">
        <f t="shared" si="1"/>
        <v>0</v>
      </c>
      <c r="G19" s="13">
        <v>0.23</v>
      </c>
      <c r="H19" s="70" t="s">
        <v>39</v>
      </c>
      <c r="I19" s="70"/>
      <c r="J19" s="27"/>
      <c r="K19" s="3" t="s">
        <v>12</v>
      </c>
      <c r="L19" s="40" t="s">
        <v>56</v>
      </c>
      <c r="M19" s="20"/>
      <c r="O19" s="15"/>
    </row>
    <row r="20" spans="1:15" ht="105" customHeight="1">
      <c r="A20" s="18">
        <v>7</v>
      </c>
      <c r="B20" s="7" t="s">
        <v>48</v>
      </c>
      <c r="C20" s="7" t="s">
        <v>6</v>
      </c>
      <c r="D20" s="7">
        <v>20</v>
      </c>
      <c r="E20" s="55"/>
      <c r="F20" s="36">
        <f>E20*D20</f>
        <v>0</v>
      </c>
      <c r="G20" s="13">
        <v>0.23</v>
      </c>
      <c r="H20" s="63" t="s">
        <v>46</v>
      </c>
      <c r="I20" s="74"/>
      <c r="J20" s="27"/>
      <c r="K20" s="11" t="s">
        <v>12</v>
      </c>
      <c r="L20" s="40" t="s">
        <v>56</v>
      </c>
      <c r="M20" s="20"/>
      <c r="O20" s="15"/>
    </row>
    <row r="21" spans="1:15" ht="22.5" customHeight="1">
      <c r="A21" s="28"/>
      <c r="E21" s="32"/>
      <c r="F21" s="57">
        <f>SUM(F14:F20)</f>
        <v>0</v>
      </c>
      <c r="G21" s="30"/>
      <c r="H21" s="2"/>
      <c r="I21" s="2"/>
      <c r="J21"/>
      <c r="K21" s="8"/>
      <c r="M21" s="34"/>
      <c r="O21" s="15"/>
    </row>
    <row r="22" spans="1:15" ht="18.95" customHeight="1">
      <c r="A22" s="28"/>
      <c r="E22" s="32"/>
      <c r="F22" s="33"/>
      <c r="G22" s="30"/>
      <c r="H22" s="2"/>
      <c r="I22" s="2"/>
      <c r="J22"/>
      <c r="K22" s="8"/>
      <c r="M22" s="34"/>
      <c r="O22" s="15"/>
    </row>
    <row r="23" spans="1:15" ht="24" customHeight="1">
      <c r="A23" s="82" t="s">
        <v>41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78"/>
      <c r="M23" s="20"/>
      <c r="O23" s="15"/>
    </row>
    <row r="24" spans="1:15" ht="25.5">
      <c r="A24" s="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2" t="s">
        <v>9</v>
      </c>
      <c r="H24" s="72" t="s">
        <v>10</v>
      </c>
      <c r="I24" s="73"/>
      <c r="J24" s="23" t="s">
        <v>17</v>
      </c>
      <c r="K24" s="4" t="s">
        <v>8</v>
      </c>
      <c r="L24" s="4" t="s">
        <v>53</v>
      </c>
      <c r="M24" s="20"/>
      <c r="O24" s="15"/>
    </row>
    <row r="25" spans="1:15" ht="105" customHeight="1">
      <c r="A25" s="18">
        <v>1</v>
      </c>
      <c r="B25" s="16" t="s">
        <v>50</v>
      </c>
      <c r="C25" s="16" t="s">
        <v>6</v>
      </c>
      <c r="D25" s="16">
        <v>1</v>
      </c>
      <c r="E25" s="54"/>
      <c r="F25" s="17">
        <f>D25*E25</f>
        <v>0</v>
      </c>
      <c r="G25" s="13">
        <v>0.23</v>
      </c>
      <c r="H25" s="63" t="s">
        <v>49</v>
      </c>
      <c r="I25" s="64"/>
      <c r="J25" s="27"/>
      <c r="K25" s="3" t="s">
        <v>12</v>
      </c>
      <c r="L25" s="40" t="s">
        <v>56</v>
      </c>
      <c r="M25" s="20"/>
      <c r="O25" s="15"/>
    </row>
    <row r="26" spans="1:15" ht="155.44999999999999" customHeight="1">
      <c r="A26" s="18">
        <v>2</v>
      </c>
      <c r="B26" s="41" t="s">
        <v>57</v>
      </c>
      <c r="C26" s="41" t="s">
        <v>6</v>
      </c>
      <c r="D26" s="41">
        <v>1</v>
      </c>
      <c r="E26" s="56"/>
      <c r="F26" s="42">
        <f t="shared" ref="F26:F31" si="2">D26*E26</f>
        <v>0</v>
      </c>
      <c r="G26" s="43">
        <v>0.23</v>
      </c>
      <c r="H26" s="66" t="s">
        <v>58</v>
      </c>
      <c r="I26" s="67"/>
      <c r="J26" s="44"/>
      <c r="K26" s="50" t="s">
        <v>12</v>
      </c>
      <c r="L26" s="38" t="s">
        <v>54</v>
      </c>
      <c r="M26" s="20"/>
      <c r="O26" s="15"/>
    </row>
    <row r="27" spans="1:15" ht="120" customHeight="1">
      <c r="A27" s="18">
        <v>3</v>
      </c>
      <c r="B27" s="45" t="s">
        <v>60</v>
      </c>
      <c r="C27" s="45" t="s">
        <v>6</v>
      </c>
      <c r="D27" s="45">
        <v>1</v>
      </c>
      <c r="E27" s="54"/>
      <c r="F27" s="46">
        <f t="shared" si="2"/>
        <v>0</v>
      </c>
      <c r="G27" s="47">
        <v>0.23</v>
      </c>
      <c r="H27" s="68" t="s">
        <v>59</v>
      </c>
      <c r="I27" s="69"/>
      <c r="J27" s="48"/>
      <c r="K27" s="50" t="s">
        <v>12</v>
      </c>
      <c r="L27" s="38" t="s">
        <v>54</v>
      </c>
      <c r="M27" s="20"/>
      <c r="O27" s="15"/>
    </row>
    <row r="28" spans="1:15" ht="105" customHeight="1">
      <c r="A28" s="18">
        <v>4</v>
      </c>
      <c r="B28" s="7" t="s">
        <v>52</v>
      </c>
      <c r="C28" s="7" t="s">
        <v>6</v>
      </c>
      <c r="D28" s="7">
        <v>2</v>
      </c>
      <c r="E28" s="55"/>
      <c r="F28" s="36">
        <f t="shared" si="2"/>
        <v>0</v>
      </c>
      <c r="G28" s="13">
        <v>0.23</v>
      </c>
      <c r="H28" s="70" t="s">
        <v>51</v>
      </c>
      <c r="I28" s="71"/>
      <c r="J28" s="27"/>
      <c r="K28" s="3" t="s">
        <v>12</v>
      </c>
      <c r="L28" s="38" t="s">
        <v>54</v>
      </c>
      <c r="M28" s="20"/>
      <c r="O28" s="15"/>
    </row>
    <row r="29" spans="1:15" ht="105" customHeight="1">
      <c r="A29" s="18">
        <v>5</v>
      </c>
      <c r="B29" s="49" t="s">
        <v>64</v>
      </c>
      <c r="C29" s="49" t="s">
        <v>13</v>
      </c>
      <c r="D29" s="49">
        <v>1</v>
      </c>
      <c r="E29" s="54"/>
      <c r="F29" s="46">
        <f t="shared" si="2"/>
        <v>0</v>
      </c>
      <c r="G29" s="47">
        <v>0.23</v>
      </c>
      <c r="H29" s="75" t="s">
        <v>63</v>
      </c>
      <c r="I29" s="76"/>
      <c r="J29"/>
      <c r="K29" s="50" t="s">
        <v>12</v>
      </c>
      <c r="L29" s="40" t="s">
        <v>56</v>
      </c>
      <c r="M29" s="20"/>
      <c r="O29" s="15"/>
    </row>
    <row r="30" spans="1:15" ht="105" customHeight="1">
      <c r="A30" s="18">
        <v>6</v>
      </c>
      <c r="B30" s="16" t="s">
        <v>42</v>
      </c>
      <c r="C30" s="16" t="s">
        <v>6</v>
      </c>
      <c r="D30" s="16">
        <v>2</v>
      </c>
      <c r="E30" s="54"/>
      <c r="F30" s="17">
        <f t="shared" si="2"/>
        <v>0</v>
      </c>
      <c r="G30" s="13">
        <v>0.23</v>
      </c>
      <c r="H30" s="63" t="s">
        <v>43</v>
      </c>
      <c r="I30" s="64"/>
      <c r="J30" s="27"/>
      <c r="K30" s="3" t="s">
        <v>12</v>
      </c>
      <c r="L30" s="40" t="s">
        <v>56</v>
      </c>
      <c r="M30" s="20"/>
      <c r="O30" s="15"/>
    </row>
    <row r="31" spans="1:15" ht="105" customHeight="1">
      <c r="A31" s="37">
        <v>7</v>
      </c>
      <c r="B31" s="7" t="s">
        <v>44</v>
      </c>
      <c r="C31" s="7" t="s">
        <v>6</v>
      </c>
      <c r="D31" s="7">
        <v>5</v>
      </c>
      <c r="E31" s="55"/>
      <c r="F31" s="36">
        <f t="shared" si="2"/>
        <v>0</v>
      </c>
      <c r="G31" s="13">
        <v>0.23</v>
      </c>
      <c r="H31" s="70" t="s">
        <v>45</v>
      </c>
      <c r="I31" s="71"/>
      <c r="J31" s="27"/>
      <c r="K31" s="3" t="s">
        <v>12</v>
      </c>
      <c r="L31" s="40" t="s">
        <v>56</v>
      </c>
      <c r="M31" s="20"/>
      <c r="O31" s="15"/>
    </row>
    <row r="32" spans="1:15" ht="21.6" customHeight="1">
      <c r="A32" s="28"/>
      <c r="E32" s="32"/>
      <c r="F32" s="35">
        <f>SUM(F25:F31)</f>
        <v>0</v>
      </c>
      <c r="G32" s="30"/>
      <c r="H32" s="2"/>
      <c r="I32" s="31"/>
      <c r="J32"/>
      <c r="K32" s="8"/>
      <c r="M32" s="20"/>
      <c r="O32" s="15"/>
    </row>
    <row r="33" spans="1:18">
      <c r="A33" s="28"/>
      <c r="E33" s="32"/>
      <c r="F33" s="33"/>
      <c r="G33" s="30"/>
      <c r="H33" s="2"/>
      <c r="I33" s="31"/>
      <c r="J33"/>
      <c r="K33" s="8"/>
      <c r="M33" s="20"/>
      <c r="O33" s="15"/>
    </row>
    <row r="34" spans="1:18" ht="22.5">
      <c r="A34" s="82" t="s">
        <v>47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78"/>
      <c r="M34" s="20"/>
      <c r="O34" s="15"/>
    </row>
    <row r="35" spans="1:18" ht="25.5">
      <c r="A35" s="4" t="s">
        <v>0</v>
      </c>
      <c r="B35" s="4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12" t="s">
        <v>9</v>
      </c>
      <c r="H35" s="72" t="s">
        <v>10</v>
      </c>
      <c r="I35" s="73"/>
      <c r="J35" s="23" t="s">
        <v>17</v>
      </c>
      <c r="K35" s="4" t="s">
        <v>8</v>
      </c>
      <c r="L35" s="4" t="s">
        <v>53</v>
      </c>
      <c r="M35" s="20"/>
      <c r="O35" s="15"/>
    </row>
    <row r="36" spans="1:18" ht="105" customHeight="1">
      <c r="A36" s="18">
        <v>1</v>
      </c>
      <c r="B36" s="16" t="s">
        <v>65</v>
      </c>
      <c r="C36" s="16" t="s">
        <v>6</v>
      </c>
      <c r="D36" s="16">
        <v>1</v>
      </c>
      <c r="E36" s="54"/>
      <c r="F36" s="17">
        <f>D36*E36</f>
        <v>0</v>
      </c>
      <c r="G36" s="13">
        <v>0.23</v>
      </c>
      <c r="H36" s="85" t="s">
        <v>62</v>
      </c>
      <c r="I36" s="78"/>
      <c r="J36" s="27"/>
      <c r="K36" s="3" t="s">
        <v>12</v>
      </c>
      <c r="L36" s="38" t="s">
        <v>55</v>
      </c>
      <c r="M36" s="20"/>
      <c r="O36" s="15"/>
    </row>
    <row r="37" spans="1:18" ht="105" customHeight="1">
      <c r="A37" s="18">
        <v>2</v>
      </c>
      <c r="B37" s="16" t="s">
        <v>66</v>
      </c>
      <c r="C37" s="16" t="s">
        <v>6</v>
      </c>
      <c r="D37" s="16">
        <v>1</v>
      </c>
      <c r="E37" s="54"/>
      <c r="F37" s="17">
        <f t="shared" ref="F37:F46" si="3">D37*E37</f>
        <v>0</v>
      </c>
      <c r="G37" s="13">
        <v>0.23</v>
      </c>
      <c r="H37" s="85" t="s">
        <v>62</v>
      </c>
      <c r="I37" s="78"/>
      <c r="J37"/>
      <c r="K37" s="3" t="s">
        <v>12</v>
      </c>
      <c r="L37" s="38" t="s">
        <v>54</v>
      </c>
      <c r="M37" s="20"/>
      <c r="O37" s="15"/>
    </row>
    <row r="38" spans="1:18" ht="105" customHeight="1">
      <c r="A38" s="18">
        <v>3</v>
      </c>
      <c r="B38" s="16" t="s">
        <v>67</v>
      </c>
      <c r="C38" s="16" t="s">
        <v>6</v>
      </c>
      <c r="D38" s="16">
        <v>1</v>
      </c>
      <c r="E38" s="54"/>
      <c r="F38" s="17">
        <f t="shared" si="3"/>
        <v>0</v>
      </c>
      <c r="G38" s="13">
        <v>0.23</v>
      </c>
      <c r="H38" s="63" t="s">
        <v>68</v>
      </c>
      <c r="I38" s="64"/>
      <c r="J38" s="27"/>
      <c r="K38" s="3" t="s">
        <v>12</v>
      </c>
      <c r="L38" s="38" t="s">
        <v>54</v>
      </c>
      <c r="M38" s="20"/>
      <c r="O38" s="15"/>
    </row>
    <row r="39" spans="1:18" ht="105" customHeight="1">
      <c r="A39" s="18">
        <v>4</v>
      </c>
      <c r="B39" s="16" t="s">
        <v>70</v>
      </c>
      <c r="C39" s="16" t="s">
        <v>6</v>
      </c>
      <c r="D39" s="16">
        <v>1</v>
      </c>
      <c r="E39" s="54"/>
      <c r="F39" s="17">
        <f t="shared" si="3"/>
        <v>0</v>
      </c>
      <c r="G39" s="13">
        <v>0.23</v>
      </c>
      <c r="H39" s="63" t="s">
        <v>69</v>
      </c>
      <c r="I39" s="64"/>
      <c r="J39" s="27"/>
      <c r="K39" s="3" t="s">
        <v>12</v>
      </c>
      <c r="L39" s="38" t="s">
        <v>54</v>
      </c>
      <c r="M39" s="20"/>
      <c r="O39" s="15"/>
    </row>
    <row r="40" spans="1:18" ht="105" customHeight="1">
      <c r="A40" s="18">
        <v>5</v>
      </c>
      <c r="B40" s="16" t="s">
        <v>72</v>
      </c>
      <c r="C40" s="16" t="s">
        <v>6</v>
      </c>
      <c r="D40" s="16">
        <v>1</v>
      </c>
      <c r="E40" s="54"/>
      <c r="F40" s="17">
        <f t="shared" si="3"/>
        <v>0</v>
      </c>
      <c r="G40" s="13">
        <v>0.23</v>
      </c>
      <c r="H40" s="63" t="s">
        <v>71</v>
      </c>
      <c r="I40" s="64"/>
      <c r="J40" s="27"/>
      <c r="K40" s="3" t="s">
        <v>12</v>
      </c>
      <c r="L40" s="38" t="s">
        <v>54</v>
      </c>
      <c r="M40" s="20"/>
      <c r="O40" s="15"/>
    </row>
    <row r="41" spans="1:18" ht="105" customHeight="1">
      <c r="A41" s="18">
        <v>6</v>
      </c>
      <c r="B41" s="16" t="s">
        <v>74</v>
      </c>
      <c r="C41" s="16" t="s">
        <v>6</v>
      </c>
      <c r="D41" s="16">
        <v>1</v>
      </c>
      <c r="E41" s="54"/>
      <c r="F41" s="17">
        <f t="shared" si="3"/>
        <v>0</v>
      </c>
      <c r="G41" s="13">
        <v>0.23</v>
      </c>
      <c r="H41" s="63" t="s">
        <v>73</v>
      </c>
      <c r="I41" s="64"/>
      <c r="J41" s="27"/>
      <c r="K41" s="3" t="s">
        <v>12</v>
      </c>
      <c r="L41" s="38" t="s">
        <v>54</v>
      </c>
      <c r="M41" s="20"/>
      <c r="O41" s="15"/>
    </row>
    <row r="42" spans="1:18" ht="105" customHeight="1">
      <c r="A42" s="18">
        <v>7</v>
      </c>
      <c r="B42" s="16" t="s">
        <v>76</v>
      </c>
      <c r="C42" s="16" t="s">
        <v>6</v>
      </c>
      <c r="D42" s="16">
        <v>1</v>
      </c>
      <c r="E42" s="54"/>
      <c r="F42" s="17">
        <f t="shared" si="3"/>
        <v>0</v>
      </c>
      <c r="G42" s="13">
        <v>0.23</v>
      </c>
      <c r="H42" s="63" t="s">
        <v>75</v>
      </c>
      <c r="I42" s="64"/>
      <c r="J42" s="27"/>
      <c r="K42" s="3" t="s">
        <v>12</v>
      </c>
      <c r="L42" s="40" t="s">
        <v>56</v>
      </c>
      <c r="M42" s="20"/>
      <c r="O42" s="15"/>
    </row>
    <row r="43" spans="1:18" ht="105" customHeight="1">
      <c r="A43" s="18">
        <v>8</v>
      </c>
      <c r="B43" s="16" t="s">
        <v>79</v>
      </c>
      <c r="C43" s="16" t="s">
        <v>6</v>
      </c>
      <c r="D43" s="16">
        <v>1</v>
      </c>
      <c r="E43" s="54"/>
      <c r="F43" s="17">
        <f t="shared" si="3"/>
        <v>0</v>
      </c>
      <c r="G43" s="13">
        <v>0.23</v>
      </c>
      <c r="H43" s="63" t="s">
        <v>77</v>
      </c>
      <c r="I43" s="64"/>
      <c r="J43" s="27"/>
      <c r="K43" s="3" t="s">
        <v>12</v>
      </c>
      <c r="L43" s="40" t="s">
        <v>56</v>
      </c>
      <c r="M43" s="20"/>
      <c r="O43" s="15"/>
      <c r="R43"/>
    </row>
    <row r="44" spans="1:18" ht="105" customHeight="1">
      <c r="A44" s="18">
        <v>9</v>
      </c>
      <c r="B44" s="16" t="s">
        <v>80</v>
      </c>
      <c r="C44" s="16" t="s">
        <v>6</v>
      </c>
      <c r="D44" s="16">
        <v>1</v>
      </c>
      <c r="E44" s="54"/>
      <c r="F44" s="17">
        <f t="shared" si="3"/>
        <v>0</v>
      </c>
      <c r="G44" s="13">
        <v>0.23</v>
      </c>
      <c r="H44" s="70" t="s">
        <v>78</v>
      </c>
      <c r="I44" s="71"/>
      <c r="J44"/>
      <c r="K44" s="3" t="s">
        <v>12</v>
      </c>
      <c r="L44" s="40" t="s">
        <v>56</v>
      </c>
      <c r="M44" s="20"/>
      <c r="O44" s="15"/>
    </row>
    <row r="45" spans="1:18" ht="105" customHeight="1">
      <c r="A45" s="18">
        <v>10</v>
      </c>
      <c r="B45" s="16" t="s">
        <v>81</v>
      </c>
      <c r="C45" s="16" t="s">
        <v>6</v>
      </c>
      <c r="D45" s="16">
        <v>1</v>
      </c>
      <c r="E45" s="54"/>
      <c r="F45" s="17">
        <f t="shared" si="3"/>
        <v>0</v>
      </c>
      <c r="G45" s="13">
        <v>0.23</v>
      </c>
      <c r="H45" s="63" t="s">
        <v>61</v>
      </c>
      <c r="I45" s="64"/>
      <c r="J45" s="27"/>
      <c r="K45" s="3" t="s">
        <v>12</v>
      </c>
      <c r="L45" s="40" t="s">
        <v>56</v>
      </c>
      <c r="M45" s="20"/>
      <c r="O45" s="15"/>
      <c r="P45"/>
    </row>
    <row r="46" spans="1:18" ht="105" customHeight="1">
      <c r="A46" s="37">
        <v>11</v>
      </c>
      <c r="B46" s="7" t="s">
        <v>83</v>
      </c>
      <c r="C46" s="7" t="s">
        <v>6</v>
      </c>
      <c r="D46" s="7">
        <v>1</v>
      </c>
      <c r="E46" s="55"/>
      <c r="F46" s="36">
        <f t="shared" si="3"/>
        <v>0</v>
      </c>
      <c r="G46" s="13">
        <v>0.23</v>
      </c>
      <c r="H46" s="63" t="s">
        <v>82</v>
      </c>
      <c r="I46" s="65"/>
      <c r="J46" s="27"/>
      <c r="K46" s="3" t="s">
        <v>12</v>
      </c>
      <c r="L46" s="40" t="s">
        <v>56</v>
      </c>
      <c r="M46" s="20"/>
      <c r="O46" s="15"/>
      <c r="P46"/>
    </row>
    <row r="47" spans="1:18" ht="27" customHeight="1">
      <c r="A47" s="83"/>
      <c r="B47" s="84"/>
      <c r="C47" s="84"/>
      <c r="D47" s="84"/>
      <c r="E47" s="84"/>
      <c r="F47" s="35">
        <f>SUM(F36:F46)</f>
        <v>0</v>
      </c>
      <c r="H47" s="9"/>
      <c r="I47" s="10"/>
      <c r="J47" s="10"/>
      <c r="K47" s="8"/>
    </row>
    <row r="49" spans="1:6" ht="17.25" thickBot="1">
      <c r="A49" s="1"/>
      <c r="B49" s="1"/>
      <c r="C49" s="1"/>
      <c r="D49" s="1"/>
      <c r="E49" s="1"/>
      <c r="F49" s="1"/>
    </row>
    <row r="50" spans="1:6" ht="17.25" thickBot="1">
      <c r="A50" s="1"/>
      <c r="B50" s="58" t="s">
        <v>85</v>
      </c>
      <c r="C50" s="1"/>
      <c r="D50" s="1"/>
      <c r="E50" s="1"/>
      <c r="F50" s="59">
        <f>SUM(F10+F21+F32+F47)</f>
        <v>0</v>
      </c>
    </row>
    <row r="51" spans="1:6" ht="152.1" customHeight="1">
      <c r="A51" s="1"/>
      <c r="B51" s="1"/>
      <c r="C51" s="1"/>
      <c r="D51" s="1"/>
      <c r="E51" s="1"/>
      <c r="F51" s="1"/>
    </row>
    <row r="52" spans="1:6" ht="27.6" customHeight="1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 ht="222.6" customHeight="1">
      <c r="A56" s="1"/>
      <c r="B56" s="1"/>
      <c r="C56"/>
      <c r="D56" s="1"/>
      <c r="E56" s="1"/>
      <c r="F56" s="1"/>
    </row>
    <row r="57" spans="1:6" ht="126.95" customHeight="1">
      <c r="A57" s="1"/>
      <c r="B57" s="1"/>
      <c r="C57" s="1"/>
      <c r="D57" s="1"/>
      <c r="E57" s="1"/>
      <c r="F57" s="1"/>
    </row>
    <row r="58" spans="1:6" ht="24.6" customHeight="1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 ht="209.1" customHeight="1">
      <c r="A62"/>
      <c r="B62" s="1"/>
      <c r="C62" s="1"/>
      <c r="D62" s="1"/>
      <c r="E62" s="1"/>
      <c r="F62" s="1"/>
    </row>
    <row r="63" spans="1:6">
      <c r="F63" s="1"/>
    </row>
    <row r="65" spans="3:6">
      <c r="C65" s="1"/>
      <c r="D65" s="1"/>
      <c r="E65" s="1"/>
      <c r="F65" s="1"/>
    </row>
    <row r="66" spans="3:6">
      <c r="C66" s="1"/>
      <c r="D66" s="1"/>
      <c r="E66" s="1"/>
      <c r="F66" s="1"/>
    </row>
    <row r="67" spans="3:6">
      <c r="C67" s="1"/>
      <c r="D67" s="1"/>
      <c r="E67" s="1"/>
      <c r="F67" s="1"/>
    </row>
    <row r="68" spans="3:6">
      <c r="C68" s="1"/>
      <c r="D68" s="1"/>
      <c r="E68" s="1"/>
      <c r="F68" s="1"/>
    </row>
    <row r="69" spans="3:6">
      <c r="C69" s="1"/>
      <c r="D69" s="1"/>
      <c r="E69" s="1"/>
      <c r="F69" s="1"/>
    </row>
    <row r="70" spans="3:6">
      <c r="C70" s="1"/>
      <c r="D70" s="1"/>
      <c r="E70" s="1"/>
      <c r="F70" s="1"/>
    </row>
    <row r="71" spans="3:6">
      <c r="C71" s="1"/>
      <c r="D71" s="1"/>
      <c r="E71" s="1"/>
      <c r="F71" s="1"/>
    </row>
    <row r="72" spans="3:6">
      <c r="C72" s="1"/>
      <c r="D72" s="1"/>
      <c r="E72" s="1"/>
      <c r="F72" s="1"/>
    </row>
    <row r="73" spans="3:6">
      <c r="C73" s="1"/>
      <c r="D73" s="1"/>
      <c r="E73" s="1"/>
      <c r="F73" s="1"/>
    </row>
    <row r="74" spans="3:6">
      <c r="C74" s="1"/>
      <c r="D74" s="1"/>
      <c r="E74" s="1"/>
      <c r="F74" s="1"/>
    </row>
    <row r="75" spans="3:6">
      <c r="C75" s="1"/>
      <c r="D75" s="1"/>
      <c r="E75" s="1"/>
      <c r="F75" s="1"/>
    </row>
    <row r="76" spans="3:6">
      <c r="C76" s="1"/>
      <c r="D76" s="1"/>
      <c r="E76" s="1"/>
      <c r="F76" s="1"/>
    </row>
    <row r="77" spans="3:6">
      <c r="C77" s="1"/>
      <c r="D77" s="1"/>
      <c r="E77" s="1"/>
      <c r="F77" s="1"/>
    </row>
    <row r="78" spans="3:6">
      <c r="C78" s="1"/>
      <c r="D78" s="1"/>
      <c r="E78" s="1"/>
      <c r="F78" s="1"/>
    </row>
    <row r="79" spans="3:6">
      <c r="C79" s="1"/>
      <c r="D79" s="1"/>
      <c r="E79" s="1"/>
      <c r="F79" s="1"/>
    </row>
    <row r="80" spans="3:6">
      <c r="C80" s="1"/>
      <c r="D80" s="1"/>
      <c r="E80" s="1"/>
      <c r="F80" s="1"/>
    </row>
    <row r="81" spans="3:6">
      <c r="C81" s="1"/>
      <c r="D81" s="1"/>
      <c r="E81" s="1"/>
      <c r="F81" s="1"/>
    </row>
    <row r="82" spans="3:6">
      <c r="C82" s="1"/>
      <c r="D82" s="1"/>
      <c r="E82" s="1"/>
      <c r="F82" s="1"/>
    </row>
    <row r="83" spans="3:6">
      <c r="C83" s="1"/>
      <c r="D83" s="1"/>
      <c r="E83" s="1"/>
      <c r="F83" s="1"/>
    </row>
    <row r="84" spans="3:6">
      <c r="C84" s="1"/>
      <c r="D84" s="1"/>
      <c r="E84" s="1"/>
      <c r="F84" s="1"/>
    </row>
  </sheetData>
  <sheetProtection selectLockedCells="1"/>
  <mergeCells count="41">
    <mergeCell ref="H8:I8"/>
    <mergeCell ref="H9:I9"/>
    <mergeCell ref="H36:I36"/>
    <mergeCell ref="H37:I37"/>
    <mergeCell ref="H24:I24"/>
    <mergeCell ref="H25:I25"/>
    <mergeCell ref="H15:I15"/>
    <mergeCell ref="H16:I16"/>
    <mergeCell ref="H31:I31"/>
    <mergeCell ref="A2:L2"/>
    <mergeCell ref="A12:L12"/>
    <mergeCell ref="A23:L23"/>
    <mergeCell ref="A47:E47"/>
    <mergeCell ref="H38:I38"/>
    <mergeCell ref="H42:I42"/>
    <mergeCell ref="H43:I43"/>
    <mergeCell ref="H44:I44"/>
    <mergeCell ref="H45:I45"/>
    <mergeCell ref="A34:L34"/>
    <mergeCell ref="H41:I41"/>
    <mergeCell ref="H3:I3"/>
    <mergeCell ref="H7:I7"/>
    <mergeCell ref="H4:I4"/>
    <mergeCell ref="H5:I5"/>
    <mergeCell ref="H6:I6"/>
    <mergeCell ref="A1:L1"/>
    <mergeCell ref="H39:I39"/>
    <mergeCell ref="H40:I40"/>
    <mergeCell ref="H46:I46"/>
    <mergeCell ref="H26:I26"/>
    <mergeCell ref="H27:I27"/>
    <mergeCell ref="H28:I28"/>
    <mergeCell ref="H13:I13"/>
    <mergeCell ref="H35:I35"/>
    <mergeCell ref="H20:I20"/>
    <mergeCell ref="H29:I29"/>
    <mergeCell ref="H30:I30"/>
    <mergeCell ref="H17:I17"/>
    <mergeCell ref="H18:I18"/>
    <mergeCell ref="H19:I19"/>
    <mergeCell ref="H14:I14"/>
  </mergeCells>
  <phoneticPr fontId="7" type="noConversion"/>
  <pageMargins left="0.25" right="0.25" top="0.75" bottom="0.75" header="0.3" footer="0.3"/>
  <pageSetup paperSize="9" scale="84" fitToHeight="0" orientation="landscape" r:id="rId1"/>
  <ignoredErrors>
    <ignoredError sqref="F4:F10 F14:F20 F25:F32 F36:F38 F39:F45 F46:F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Zaręba Bartłomiej</dc:creator>
  <cp:lastModifiedBy>Łudzik Piotr</cp:lastModifiedBy>
  <cp:lastPrinted>2024-05-15T07:10:18Z</cp:lastPrinted>
  <dcterms:created xsi:type="dcterms:W3CDTF">2021-10-21T07:49:29Z</dcterms:created>
  <dcterms:modified xsi:type="dcterms:W3CDTF">2024-05-15T07:10:19Z</dcterms:modified>
</cp:coreProperties>
</file>