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4 ZAMÓWIENIA\DO.271.2......2024_pralnia\"/>
    </mc:Choice>
  </mc:AlternateContent>
  <xr:revisionPtr revIDLastSave="0" documentId="13_ncr:1_{F7575676-8B53-4ED8-8C09-BCB879ED9534}" xr6:coauthVersionLast="47" xr6:coauthVersionMax="47" xr10:uidLastSave="{00000000-0000-0000-0000-000000000000}"/>
  <bookViews>
    <workbookView xWindow="-108" yWindow="-108" windowWidth="23256" windowHeight="12576" xr2:uid="{7FBA2F2F-34C1-477E-9FE7-D68FFA61E2BA}"/>
  </bookViews>
  <sheets>
    <sheet name="Arkusz1" sheetId="1" r:id="rId1"/>
  </sheets>
  <definedNames>
    <definedName name="_xlnm.Print_Area" localSheetId="0">Arkusz1!$A$1:$L$119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G76" i="1"/>
  <c r="J75" i="1"/>
  <c r="G75" i="1"/>
  <c r="K75" i="1" s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K64" i="1" s="1"/>
  <c r="K63" i="1"/>
  <c r="J63" i="1"/>
  <c r="G63" i="1"/>
  <c r="J62" i="1"/>
  <c r="G62" i="1"/>
  <c r="L62" i="1" s="1"/>
  <c r="J61" i="1"/>
  <c r="G61" i="1"/>
  <c r="J60" i="1"/>
  <c r="G60" i="1"/>
  <c r="L60" i="1" s="1"/>
  <c r="J59" i="1"/>
  <c r="G59" i="1"/>
  <c r="J58" i="1"/>
  <c r="G58" i="1"/>
  <c r="J57" i="1"/>
  <c r="G57" i="1"/>
  <c r="J56" i="1"/>
  <c r="G56" i="1"/>
  <c r="K56" i="1" s="1"/>
  <c r="J55" i="1"/>
  <c r="G55" i="1"/>
  <c r="K55" i="1" s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K48" i="1" s="1"/>
  <c r="J47" i="1"/>
  <c r="G47" i="1"/>
  <c r="K47" i="1" s="1"/>
  <c r="J46" i="1"/>
  <c r="G46" i="1"/>
  <c r="J45" i="1"/>
  <c r="G45" i="1"/>
  <c r="J44" i="1"/>
  <c r="G44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J7" i="1"/>
  <c r="G11" i="1"/>
  <c r="G10" i="1"/>
  <c r="K10" i="1" s="1"/>
  <c r="G9" i="1"/>
  <c r="G8" i="1"/>
  <c r="G7" i="1"/>
  <c r="K7" i="1" s="1"/>
  <c r="L44" i="1" l="1"/>
  <c r="L46" i="1"/>
  <c r="L57" i="1"/>
  <c r="L59" i="1"/>
  <c r="L52" i="1"/>
  <c r="L54" i="1"/>
  <c r="L65" i="1"/>
  <c r="L67" i="1"/>
  <c r="L69" i="1"/>
  <c r="L71" i="1"/>
  <c r="L49" i="1"/>
  <c r="L51" i="1"/>
  <c r="L68" i="1"/>
  <c r="L70" i="1"/>
  <c r="L72" i="1"/>
  <c r="L74" i="1"/>
  <c r="K71" i="1"/>
  <c r="K44" i="1"/>
  <c r="L48" i="1"/>
  <c r="K52" i="1"/>
  <c r="L56" i="1"/>
  <c r="K60" i="1"/>
  <c r="L64" i="1"/>
  <c r="L76" i="1"/>
  <c r="L45" i="1"/>
  <c r="L47" i="1"/>
  <c r="L50" i="1"/>
  <c r="K51" i="1"/>
  <c r="L53" i="1"/>
  <c r="L55" i="1"/>
  <c r="L58" i="1"/>
  <c r="K59" i="1"/>
  <c r="L61" i="1"/>
  <c r="L63" i="1"/>
  <c r="L66" i="1"/>
  <c r="K67" i="1"/>
  <c r="L73" i="1"/>
  <c r="L75" i="1"/>
  <c r="K46" i="1"/>
  <c r="K50" i="1"/>
  <c r="K54" i="1"/>
  <c r="K58" i="1"/>
  <c r="K62" i="1"/>
  <c r="K66" i="1"/>
  <c r="K70" i="1"/>
  <c r="K74" i="1"/>
  <c r="K45" i="1"/>
  <c r="K49" i="1"/>
  <c r="K53" i="1"/>
  <c r="K57" i="1"/>
  <c r="K61" i="1"/>
  <c r="K65" i="1"/>
  <c r="K69" i="1"/>
  <c r="K73" i="1"/>
  <c r="K68" i="1"/>
  <c r="K72" i="1"/>
  <c r="K76" i="1"/>
  <c r="L11" i="1"/>
  <c r="L10" i="1"/>
  <c r="K11" i="1"/>
  <c r="L7" i="1"/>
  <c r="L77" i="1" l="1"/>
  <c r="D81" i="1" s="1"/>
  <c r="K77" i="1"/>
  <c r="D80" i="1" s="1"/>
  <c r="L16" i="1" l="1"/>
  <c r="K16" i="1"/>
  <c r="L20" i="1"/>
  <c r="K20" i="1"/>
  <c r="L21" i="1"/>
  <c r="K21" i="1"/>
  <c r="L25" i="1"/>
  <c r="K25" i="1"/>
  <c r="L26" i="1"/>
  <c r="K26" i="1"/>
  <c r="L31" i="1"/>
  <c r="K31" i="1"/>
  <c r="L36" i="1"/>
  <c r="K36" i="1"/>
  <c r="L13" i="1" l="1"/>
  <c r="K34" i="1"/>
  <c r="K33" i="1"/>
  <c r="G37" i="1"/>
  <c r="K37" i="1" s="1"/>
  <c r="K30" i="1"/>
  <c r="K29" i="1"/>
  <c r="K22" i="1"/>
  <c r="K18" i="1"/>
  <c r="K17" i="1"/>
  <c r="K14" i="1"/>
  <c r="K13" i="1"/>
  <c r="K9" i="1"/>
  <c r="L14" i="1" l="1"/>
  <c r="L37" i="1"/>
  <c r="K24" i="1"/>
  <c r="L24" i="1"/>
  <c r="L18" i="1"/>
  <c r="L22" i="1"/>
  <c r="L17" i="1"/>
  <c r="L19" i="1"/>
  <c r="K19" i="1"/>
  <c r="L27" i="1"/>
  <c r="K27" i="1"/>
  <c r="K35" i="1"/>
  <c r="L35" i="1"/>
  <c r="L29" i="1"/>
  <c r="L33" i="1"/>
  <c r="L30" i="1"/>
  <c r="L12" i="1"/>
  <c r="K12" i="1"/>
  <c r="K23" i="1"/>
  <c r="L23" i="1"/>
  <c r="K8" i="1"/>
  <c r="L8" i="1"/>
  <c r="L15" i="1"/>
  <c r="K15" i="1"/>
  <c r="L28" i="1"/>
  <c r="K28" i="1"/>
  <c r="K32" i="1"/>
  <c r="L32" i="1"/>
  <c r="L34" i="1"/>
  <c r="L9" i="1"/>
  <c r="K38" i="1" l="1"/>
  <c r="L38" i="1"/>
  <c r="L39" i="1"/>
  <c r="K39" i="1"/>
  <c r="K40" i="1" l="1"/>
  <c r="D78" i="1" s="1"/>
  <c r="D83" i="1" s="1"/>
  <c r="L40" i="1"/>
  <c r="D79" i="1" s="1"/>
  <c r="D84" i="1" s="1"/>
</calcChain>
</file>

<file path=xl/sharedStrings.xml><?xml version="1.0" encoding="utf-8"?>
<sst xmlns="http://schemas.openxmlformats.org/spreadsheetml/2006/main" count="140" uniqueCount="67">
  <si>
    <t>Łączna ilość kg suchej bielizny</t>
  </si>
  <si>
    <t>Nazwa środka</t>
  </si>
  <si>
    <t>Nazwa producenta</t>
  </si>
  <si>
    <t>L. p.</t>
  </si>
  <si>
    <t>netto</t>
  </si>
  <si>
    <t>brutto</t>
  </si>
  <si>
    <t>FORMULARZ CENOWY</t>
  </si>
  <si>
    <t xml:space="preserve">Sukcesywna dostawa środków pralniczych dla Domu Pomocy Społecznej im. L. i A. Helclów w Krakowie </t>
  </si>
  <si>
    <t>Podkłady, Pościel, Drobne Jasne</t>
  </si>
  <si>
    <t>Fartuchy, Obrusy, Serwetki</t>
  </si>
  <si>
    <t>Kolory</t>
  </si>
  <si>
    <t>Kolory delikatne, Narzuty, Koce, Kołdry, Zasłony, Kurtki</t>
  </si>
  <si>
    <t>Firanki</t>
  </si>
  <si>
    <t>ilość suchej bielizny na jeden cykl prania</t>
  </si>
  <si>
    <t>50 kg</t>
  </si>
  <si>
    <t>X</t>
  </si>
  <si>
    <t>22 kg</t>
  </si>
  <si>
    <t>16 kg</t>
  </si>
  <si>
    <t>10 kg</t>
  </si>
  <si>
    <t>X – realizowany program prania</t>
  </si>
  <si>
    <t>SUMA:</t>
  </si>
  <si>
    <t>Pralnice</t>
  </si>
  <si>
    <t>Producent: ….......................................................................................</t>
  </si>
  <si>
    <t>Nazwa systemu: …............................................................................</t>
  </si>
  <si>
    <t>Szczegółowy opis systemu: ….......................................................</t>
  </si>
  <si>
    <t xml:space="preserve">SYSTEM DOZUJĄCY: </t>
  </si>
  <si>
    <t>Stawka podatku VAT</t>
  </si>
  <si>
    <t>Razem wartość netto:</t>
  </si>
  <si>
    <t>Razem wartość brutto:</t>
  </si>
  <si>
    <r>
      <t xml:space="preserve">Łączna ilość środka na wskazaną ilość prania (w kg)
</t>
    </r>
    <r>
      <rPr>
        <b/>
        <i/>
        <sz val="11"/>
        <color theme="1"/>
        <rFont val="Lato"/>
        <family val="2"/>
        <charset val="238"/>
      </rPr>
      <t xml:space="preserve">(kol. 3 x kol. 6) </t>
    </r>
  </si>
  <si>
    <t>Cena
netto za kg środka
(zł)</t>
  </si>
  <si>
    <t>Cena
brutto za kg środka
(zł)</t>
  </si>
  <si>
    <r>
      <t xml:space="preserve">Wartość brutto środka na wskazaną ilość prania
(zł)
</t>
    </r>
    <r>
      <rPr>
        <b/>
        <i/>
        <sz val="11"/>
        <color theme="1"/>
        <rFont val="Lato"/>
        <family val="2"/>
        <charset val="238"/>
      </rPr>
      <t>(kol. 7 x kol. 10)</t>
    </r>
  </si>
  <si>
    <t>WYKAZ PRALNIC</t>
  </si>
  <si>
    <r>
      <rPr>
        <b/>
        <sz val="11"/>
        <color theme="1"/>
        <rFont val="Lato"/>
        <family val="2"/>
        <charset val="238"/>
      </rP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 xml:space="preserve">Wszystkie zaoferowane środki pralnicze muszą być dozowane poprzez centralny, automatyczny system dozujący (nie dotyczy pozycji </t>
    </r>
    <r>
      <rPr>
        <b/>
        <i/>
        <sz val="11"/>
        <color theme="1"/>
        <rFont val="Lato"/>
        <family val="2"/>
        <charset val="238"/>
      </rPr>
      <t>„inny asortyment prany wyłącznie przy użyciu proszku dozowanego ręcznie”</t>
    </r>
    <r>
      <rPr>
        <sz val="11"/>
        <color theme="1"/>
        <rFont val="Lato"/>
        <family val="2"/>
        <charset val="238"/>
      </rPr>
      <t>) spełniający następujące kryteria:</t>
    </r>
  </si>
  <si>
    <r>
      <rPr>
        <b/>
        <sz val="11"/>
        <color theme="1"/>
        <rFont val="Lato"/>
        <family val="2"/>
        <charset val="238"/>
      </rPr>
      <t>1)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>automatyczność dozowania środków – dozowanie środka pobieranego bezpośrednio z opakowania handlowego poprzez dozowniki zewnętrzne włączane sygnałem z pralnicy bez ingerencji pracowników,</t>
    </r>
  </si>
  <si>
    <r>
      <rPr>
        <b/>
        <sz val="11"/>
        <color theme="1"/>
        <rFont val="Lato"/>
        <family val="2"/>
        <charset val="238"/>
      </rPr>
      <t>3)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>system musi zapewnić: dozowanie środków zgodnie z wykazem pralnic w pralni Zamawiającego oraz pranych w nich  asortymentów (poniżej) jak również sygnalizację braku dozowania środków.</t>
    </r>
  </si>
  <si>
    <r>
      <rPr>
        <b/>
        <sz val="11"/>
        <color theme="1"/>
        <rFont val="Lato"/>
        <family val="2"/>
        <charset val="238"/>
      </rPr>
      <t>3.</t>
    </r>
    <r>
      <rPr>
        <sz val="11"/>
        <color theme="1"/>
        <rFont val="Lato"/>
        <family val="2"/>
        <charset val="238"/>
      </rPr>
      <t xml:space="preserve"> Wykonawca na czas trwania umowy bezpłatnie udostępni automatyczny system dozowania poszczególnych środków pralniczych.</t>
    </r>
  </si>
  <si>
    <r>
      <rPr>
        <b/>
        <sz val="11"/>
        <color theme="1"/>
        <rFont val="Lato"/>
        <family val="2"/>
        <charset val="238"/>
      </rPr>
      <t>4.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>Wykonawca zobowiązuje się w pełnym zakresie do bezpłatnej instalacji, programowania , naprawy, konserwacji i regulacji systemu dozującego zgodnie z ofertą, również do tworzenia dokumentacji rozliczeniowej przez pracownika Wykonawcy lub do przeszkolenia w tym celu pracownika Zamawiającego.</t>
    </r>
  </si>
  <si>
    <r>
      <rPr>
        <b/>
        <sz val="11"/>
        <color theme="1"/>
        <rFont val="Lato"/>
        <family val="2"/>
        <charset val="238"/>
      </rPr>
      <t>5.</t>
    </r>
    <r>
      <rPr>
        <sz val="11"/>
        <color theme="1"/>
        <rFont val="Lato"/>
        <family val="2"/>
        <charset val="238"/>
      </rPr>
      <t xml:space="preserve"> Wykonawca pozostawi system dozowania do czasu zużycia zakupionych w ramach Umowy środków. </t>
    </r>
  </si>
  <si>
    <r>
      <rPr>
        <b/>
        <sz val="11"/>
        <color theme="1"/>
        <rFont val="Lato"/>
        <family val="2"/>
        <charset val="238"/>
      </rPr>
      <t>6.</t>
    </r>
    <r>
      <rPr>
        <sz val="11"/>
        <color theme="1"/>
        <rFont val="Lato"/>
        <family val="2"/>
        <charset val="238"/>
      </rPr>
      <t xml:space="preserve"> Opakowanie proponowanego środka pralniczego w płynie nie może przekraczać </t>
    </r>
    <r>
      <rPr>
        <b/>
        <sz val="11"/>
        <color theme="1"/>
        <rFont val="Lato"/>
        <family val="2"/>
        <charset val="238"/>
      </rPr>
      <t>25 kg brutto</t>
    </r>
    <r>
      <rPr>
        <sz val="11"/>
        <color theme="1"/>
        <rFont val="Lato"/>
        <family val="2"/>
        <charset val="238"/>
      </rPr>
      <t xml:space="preserve">. </t>
    </r>
  </si>
  <si>
    <r>
      <rPr>
        <b/>
        <sz val="11"/>
        <color theme="1"/>
        <rFont val="Lato"/>
        <family val="2"/>
        <charset val="238"/>
      </rPr>
      <t>7.</t>
    </r>
    <r>
      <rPr>
        <sz val="11"/>
        <color theme="1"/>
        <rFont val="Lato"/>
        <family val="2"/>
        <charset val="238"/>
      </rPr>
      <t xml:space="preserve"> Oferowany dezynfekcyjny środek pralniczy musi być wpisany do rejestru produktów biobójczych, posiadający pełne spektrum działania dezynfekcyjnego potwierdzonego odpowiednią dokumentacją.</t>
    </r>
  </si>
  <si>
    <r>
      <rPr>
        <b/>
        <sz val="11"/>
        <color theme="1"/>
        <rFont val="Lato"/>
        <family val="2"/>
        <charset val="238"/>
      </rPr>
      <t>8.</t>
    </r>
    <r>
      <rPr>
        <sz val="11"/>
        <color theme="1"/>
        <rFont val="Lato"/>
        <family val="2"/>
        <charset val="238"/>
      </rPr>
      <t xml:space="preserve"> Uwzględnione w technologii wybielanie dotyczy wybielania aktywnym tlenem.</t>
    </r>
  </si>
  <si>
    <r>
      <rPr>
        <b/>
        <sz val="11"/>
        <color theme="1"/>
        <rFont val="Lato"/>
        <family val="2"/>
        <charset val="238"/>
      </rPr>
      <t>9.</t>
    </r>
    <r>
      <rPr>
        <b/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 xml:space="preserve">Oferowany proszek (pozycja „inny asortyment prany wyłącznie przy użyciu proszku dozowanego ręcznie”) musi być produktem piorąco–dezynfekującym w temperaturze prania około 65 st. C. Produkt ze względu na sposób dozowania musi być sklasyfikowany jako produkt bezpieczny - opakowanie nie może być większe niż </t>
    </r>
    <r>
      <rPr>
        <b/>
        <sz val="11"/>
        <color theme="1"/>
        <rFont val="Lato"/>
        <family val="2"/>
        <charset val="238"/>
      </rPr>
      <t>10 kg</t>
    </r>
    <r>
      <rPr>
        <sz val="11"/>
        <color theme="1"/>
        <rFont val="Lato"/>
        <family val="2"/>
        <charset val="238"/>
      </rPr>
      <t>.</t>
    </r>
  </si>
  <si>
    <r>
      <rPr>
        <b/>
        <sz val="11"/>
        <color theme="1"/>
        <rFont val="Lato"/>
        <family val="2"/>
        <charset val="238"/>
      </rPr>
      <t>2)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Lato"/>
        <family val="2"/>
        <charset val="238"/>
      </rPr>
      <t>tworzenie dokumentacji rozliczeniowej środków dozowanych poprzez system w rozbiciu na poszczególne dni pracy – wykazanie: ilości pobranych środków, ilości prania 
i rodzajów programów prania w rozliczeniu na poszczególne pralnice,</t>
    </r>
  </si>
  <si>
    <r>
      <t xml:space="preserve">Wartość netto środka na wskazaną ilość prania
(zł)
</t>
    </r>
    <r>
      <rPr>
        <b/>
        <i/>
        <sz val="11"/>
        <color theme="1"/>
        <rFont val="Lato"/>
        <family val="2"/>
        <charset val="238"/>
      </rPr>
      <t>(kol. 7 x kol. 8)</t>
    </r>
  </si>
  <si>
    <t>Ilość środka na kg suchej bielizny
 (w kg)</t>
  </si>
  <si>
    <t>Ilość środka na kg suchej bielizny 
(w kg)</t>
  </si>
  <si>
    <t>Inny asortyment</t>
  </si>
  <si>
    <t>Pościel 
z kory</t>
  </si>
  <si>
    <t>Akceptuję poniższe warunki realizacji przedmiotu zamówienia:</t>
  </si>
  <si>
    <r>
      <rPr>
        <b/>
        <sz val="13"/>
        <color theme="1"/>
        <rFont val="Lato"/>
        <family val="2"/>
        <charset val="238"/>
      </rPr>
      <t>Środki do prania dla:
podkłady, pościel, drobne jasne</t>
    </r>
    <r>
      <rPr>
        <b/>
        <sz val="11"/>
        <color theme="1"/>
        <rFont val="Lato"/>
        <family val="2"/>
        <charset val="238"/>
      </rPr>
      <t xml:space="preserve">
– </t>
    </r>
    <r>
      <rPr>
        <sz val="11"/>
        <color theme="1"/>
        <rFont val="Lato"/>
        <family val="2"/>
        <charset val="238"/>
      </rPr>
      <t xml:space="preserve">pranie dwukąpielowe z dezynfekcją chemiczno - termiczną oraz z wybielaniem. 
</t>
    </r>
    <r>
      <rPr>
        <b/>
        <sz val="11"/>
        <color theme="1"/>
        <rFont val="Lato"/>
        <family val="2"/>
        <charset val="238"/>
      </rPr>
      <t>Temperatura prania zasadniczego 90°C</t>
    </r>
  </si>
  <si>
    <r>
      <rPr>
        <b/>
        <sz val="13"/>
        <color theme="1"/>
        <rFont val="Lato"/>
        <family val="2"/>
        <charset val="238"/>
      </rPr>
      <t>Środki do prania dla:
fartuchy, obrusy, serwetki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– pranie dwukąpielowe z dezynfekcją chemiczno-termiczną, z wybielaniem oraz płukaniem z krochmalem. 
</t>
    </r>
    <r>
      <rPr>
        <b/>
        <sz val="11"/>
        <color theme="1"/>
        <rFont val="Lato"/>
        <family val="2"/>
        <charset val="238"/>
      </rPr>
      <t>Temperatura prania zasadniczego 85°C</t>
    </r>
  </si>
  <si>
    <r>
      <rPr>
        <b/>
        <sz val="13"/>
        <color theme="1"/>
        <rFont val="Lato"/>
        <family val="2"/>
        <charset val="238"/>
      </rPr>
      <t>Środki do prania dla:
kolory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– pranie dwukąpielowe z dezynfekcją chemiczno – termiczną. 
</t>
    </r>
    <r>
      <rPr>
        <b/>
        <sz val="11"/>
        <color theme="1"/>
        <rFont val="Lato"/>
        <family val="2"/>
        <charset val="238"/>
      </rPr>
      <t>Temperatura prania zasadniczego 65°C</t>
    </r>
  </si>
  <si>
    <r>
      <rPr>
        <b/>
        <sz val="13"/>
        <color theme="1"/>
        <rFont val="Lato"/>
        <family val="2"/>
        <charset val="238"/>
      </rPr>
      <t>Środki do prania dla:
kolory delikatne, narzuty, koce, kołdry, zasłony, kurtki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
– pranie dwukąpielowe z dezynfekcją chemiczno- termiczną. Płukanie z dodatkiem płynu zmiękczającego.
</t>
    </r>
    <r>
      <rPr>
        <b/>
        <sz val="11"/>
        <color theme="1"/>
        <rFont val="Lato"/>
        <family val="2"/>
        <charset val="238"/>
      </rPr>
      <t>Temperatura prania zasadniczego 40°C</t>
    </r>
  </si>
  <si>
    <r>
      <rPr>
        <b/>
        <sz val="13"/>
        <color theme="1"/>
        <rFont val="Lato"/>
        <family val="2"/>
        <charset val="238"/>
      </rPr>
      <t>Środki do prania dla:
pościel z kory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
– pranie dwukąpielowe z dezynfekcja chemiczno- termiczną oraz płukanie z dodatkiem płynu zmiękczającego. 
</t>
    </r>
    <r>
      <rPr>
        <b/>
        <sz val="11"/>
        <color theme="1"/>
        <rFont val="Lato"/>
        <family val="2"/>
        <charset val="238"/>
      </rPr>
      <t>Temperatura prania zasadniczego 70°C</t>
    </r>
  </si>
  <si>
    <r>
      <rPr>
        <b/>
        <sz val="13"/>
        <color theme="1"/>
        <rFont val="Lato"/>
        <family val="2"/>
        <charset val="238"/>
      </rPr>
      <t>Środki do prania dla:
firanki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
– pranie dwukąpielowe, z dodatkiem płynu zmiękczającego. 
</t>
    </r>
    <r>
      <rPr>
        <b/>
        <sz val="11"/>
        <color theme="1"/>
        <rFont val="Lato"/>
        <family val="2"/>
        <charset val="238"/>
      </rPr>
      <t>Temperatura prania zasadniczego 45°C</t>
    </r>
  </si>
  <si>
    <r>
      <rPr>
        <b/>
        <sz val="13"/>
        <color theme="1"/>
        <rFont val="Lato"/>
        <family val="2"/>
        <charset val="238"/>
      </rPr>
      <t>Środki do prania dla:
inny asortyment prany wyłącznie przy użyciu proszku dozowanego ręcznie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
– pranie dwukąpielowe z dezynfekcją chemiczno – termiczną . 
</t>
    </r>
    <r>
      <rPr>
        <b/>
        <sz val="11"/>
        <color theme="1"/>
        <rFont val="Lato"/>
        <family val="2"/>
        <charset val="238"/>
      </rPr>
      <t>Temperatura prania zasadniczego 65°C</t>
    </r>
  </si>
  <si>
    <t>W okresie od dnia 01.07.2024 r. do dnia 31.12.2024 r.</t>
  </si>
  <si>
    <t>W okresie od dnia  01.01.2025 r. do dnia 30.06.2025 r.</t>
  </si>
  <si>
    <t>Załącznik Nr 2 do Zapytania Ofertowego</t>
  </si>
  <si>
    <r>
      <t xml:space="preserve">Opis przedmiotu zamówienia
</t>
    </r>
    <r>
      <rPr>
        <b/>
        <sz val="14"/>
        <color theme="1"/>
        <rFont val="Lato"/>
        <family val="2"/>
        <charset val="238"/>
      </rPr>
      <t>w okresie od dnia 01.01.2025 r. do dnia 30.06.2025 r.</t>
    </r>
  </si>
  <si>
    <r>
      <t xml:space="preserve">Opis przedmiotu zamówienia
</t>
    </r>
    <r>
      <rPr>
        <b/>
        <sz val="14"/>
        <color theme="1"/>
        <rFont val="Lato"/>
        <family val="2"/>
        <charset val="238"/>
      </rPr>
      <t>w okresie od dnia 01.07.2024 r. do dnia 31.12.2024 r.</t>
    </r>
  </si>
  <si>
    <t>Nr sprawy: DO.271.2.12.2024</t>
  </si>
  <si>
    <r>
      <rPr>
        <b/>
        <sz val="11"/>
        <color theme="1"/>
        <rFont val="Lato"/>
        <family val="2"/>
        <charset val="238"/>
      </rP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Lato"/>
        <family val="2"/>
        <charset val="238"/>
      </rPr>
      <t>Środki pralnicze mają być dostarczone w ilościach odpowiednich do skutecznego wyprania i skutecznej dezynfekcji ilości asortymentu podanego w Formularzu Cenowym i zgodnego z technologią prania przewidzianą przez producenta środków pralniczych.</t>
    </r>
  </si>
  <si>
    <t>….......................................................................................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</si>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</sst>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8" formatCode="_-* #,##0.0000_-;\-* #,##0.0000_-;_-* &quot;-&quot;??_-;_-@_-"/>
  </numFmts>
  <fonts count="14" x14ac:knownFonts="1">
    <font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u/>
      <sz val="11"/>
      <color theme="1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Lato"/>
      <family val="2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sz val="12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 indent="4"/>
    </xf>
    <xf numFmtId="0" fontId="1" fillId="0" borderId="0" xfId="0" applyFont="1"/>
    <xf numFmtId="0" fontId="2" fillId="0" borderId="0" xfId="0" applyFont="1" applyAlignment="1">
      <alignment horizontal="left" vertical="center" indent="4"/>
    </xf>
    <xf numFmtId="0" fontId="1" fillId="6" borderId="0" xfId="0" applyFont="1" applyFill="1" applyAlignment="1">
      <alignment horizontal="left" vertical="center"/>
    </xf>
    <xf numFmtId="0" fontId="2" fillId="6" borderId="0" xfId="0" applyFont="1" applyFill="1"/>
    <xf numFmtId="164" fontId="2" fillId="0" borderId="7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 wrapText="1"/>
    </xf>
    <xf numFmtId="0" fontId="6" fillId="5" borderId="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8" fontId="2" fillId="0" borderId="7" xfId="1" applyNumberFormat="1" applyFont="1" applyBorder="1" applyAlignment="1">
      <alignment horizontal="center" vertical="center" wrapText="1"/>
    </xf>
    <xf numFmtId="168" fontId="2" fillId="0" borderId="8" xfId="1" applyNumberFormat="1" applyFont="1" applyBorder="1" applyAlignment="1">
      <alignment horizontal="center" vertical="center" wrapText="1"/>
    </xf>
    <xf numFmtId="168" fontId="2" fillId="0" borderId="10" xfId="1" applyNumberFormat="1" applyFont="1" applyBorder="1" applyAlignment="1">
      <alignment horizontal="center" vertical="center" wrapText="1"/>
    </xf>
    <xf numFmtId="168" fontId="2" fillId="0" borderId="7" xfId="1" applyNumberFormat="1" applyFont="1" applyBorder="1" applyAlignment="1">
      <alignment horizontal="center" vertical="center"/>
    </xf>
    <xf numFmtId="168" fontId="2" fillId="0" borderId="8" xfId="1" applyNumberFormat="1" applyFont="1" applyBorder="1" applyAlignment="1">
      <alignment horizontal="center" vertical="center"/>
    </xf>
    <xf numFmtId="168" fontId="2" fillId="0" borderId="10" xfId="1" applyNumberFormat="1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9" fontId="2" fillId="0" borderId="10" xfId="2" applyFont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9" fontId="2" fillId="0" borderId="10" xfId="2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8957-F911-4684-B1C9-C79A59D09185}">
  <sheetPr>
    <pageSetUpPr fitToPage="1"/>
  </sheetPr>
  <dimension ref="A1:M119"/>
  <sheetViews>
    <sheetView tabSelected="1" view="pageBreakPreview" topLeftCell="A102" zoomScale="70" zoomScaleNormal="70" zoomScaleSheetLayoutView="70" workbookViewId="0">
      <selection activeCell="F122" sqref="F122"/>
    </sheetView>
  </sheetViews>
  <sheetFormatPr defaultColWidth="9" defaultRowHeight="13.8" x14ac:dyDescent="0.25"/>
  <cols>
    <col min="1" max="1" width="9" style="3"/>
    <col min="2" max="2" width="54" style="5" customWidth="1"/>
    <col min="3" max="3" width="12.09765625" style="3" customWidth="1"/>
    <col min="4" max="4" width="19" style="5" customWidth="1"/>
    <col min="5" max="5" width="14.5" style="3" customWidth="1"/>
    <col min="6" max="6" width="16.59765625" style="3" customWidth="1"/>
    <col min="7" max="7" width="12.8984375" style="3" customWidth="1"/>
    <col min="8" max="8" width="11.5" style="3" customWidth="1"/>
    <col min="9" max="9" width="13.19921875" style="3" customWidth="1"/>
    <col min="10" max="10" width="12" style="3" customWidth="1"/>
    <col min="11" max="11" width="16.09765625" style="3" customWidth="1"/>
    <col min="12" max="12" width="15.59765625" style="3" customWidth="1"/>
    <col min="13" max="16384" width="9" style="3"/>
  </cols>
  <sheetData>
    <row r="1" spans="1:12" s="6" customFormat="1" ht="20.399999999999999" customHeight="1" x14ac:dyDescent="0.25">
      <c r="A1" s="108" t="s">
        <v>63</v>
      </c>
      <c r="B1" s="109"/>
      <c r="C1" s="108"/>
      <c r="D1" s="109"/>
      <c r="E1" s="108"/>
      <c r="F1" s="108"/>
      <c r="G1" s="108"/>
      <c r="H1" s="108"/>
      <c r="I1" s="108"/>
      <c r="J1" s="110"/>
      <c r="K1" s="110"/>
      <c r="L1" s="111" t="s">
        <v>60</v>
      </c>
    </row>
    <row r="2" spans="1:12" ht="30.75" customHeight="1" x14ac:dyDescent="0.25">
      <c r="A2" s="107" t="s">
        <v>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26.25" customHeight="1" x14ac:dyDescent="0.25">
      <c r="A3" s="107" t="s">
        <v>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21.9" customHeight="1" thickBot="1" x14ac:dyDescent="0.3">
      <c r="A4" s="2"/>
      <c r="B4" s="1"/>
      <c r="C4" s="2"/>
      <c r="D4" s="1"/>
      <c r="E4" s="2"/>
      <c r="H4" s="2"/>
      <c r="L4" s="2"/>
    </row>
    <row r="5" spans="1:12" ht="95.4" customHeight="1" thickBot="1" x14ac:dyDescent="0.3">
      <c r="A5" s="45" t="s">
        <v>3</v>
      </c>
      <c r="B5" s="46" t="s">
        <v>62</v>
      </c>
      <c r="C5" s="46" t="s">
        <v>0</v>
      </c>
      <c r="D5" s="46" t="s">
        <v>1</v>
      </c>
      <c r="E5" s="46" t="s">
        <v>2</v>
      </c>
      <c r="F5" s="46" t="s">
        <v>47</v>
      </c>
      <c r="G5" s="46" t="s">
        <v>29</v>
      </c>
      <c r="H5" s="46" t="s">
        <v>30</v>
      </c>
      <c r="I5" s="46" t="s">
        <v>26</v>
      </c>
      <c r="J5" s="46" t="s">
        <v>31</v>
      </c>
      <c r="K5" s="46" t="s">
        <v>45</v>
      </c>
      <c r="L5" s="47" t="s">
        <v>32</v>
      </c>
    </row>
    <row r="6" spans="1:12" ht="16.95" customHeight="1" thickBot="1" x14ac:dyDescent="0.3">
      <c r="A6" s="48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9">
        <v>12</v>
      </c>
    </row>
    <row r="7" spans="1:12" ht="22.2" customHeight="1" x14ac:dyDescent="0.25">
      <c r="A7" s="67">
        <v>1</v>
      </c>
      <c r="B7" s="61" t="s">
        <v>51</v>
      </c>
      <c r="C7" s="73">
        <v>62000</v>
      </c>
      <c r="D7" s="29"/>
      <c r="E7" s="30"/>
      <c r="F7" s="91"/>
      <c r="G7" s="31">
        <f>C7*F7</f>
        <v>0</v>
      </c>
      <c r="H7" s="25"/>
      <c r="I7" s="97"/>
      <c r="J7" s="25">
        <f>ROUND((H7*I7)+H7,2)</f>
        <v>0</v>
      </c>
      <c r="K7" s="25">
        <f>G7*H7</f>
        <v>0</v>
      </c>
      <c r="L7" s="57">
        <f>G7*J7</f>
        <v>0</v>
      </c>
    </row>
    <row r="8" spans="1:12" ht="22.2" customHeight="1" x14ac:dyDescent="0.25">
      <c r="A8" s="68"/>
      <c r="B8" s="62"/>
      <c r="C8" s="74"/>
      <c r="D8" s="32"/>
      <c r="E8" s="33"/>
      <c r="F8" s="92"/>
      <c r="G8" s="34">
        <f>C7*F8</f>
        <v>0</v>
      </c>
      <c r="H8" s="26"/>
      <c r="I8" s="98"/>
      <c r="J8" s="26">
        <f t="shared" ref="J8:J39" si="0">ROUND((H8*I8)+H8,2)</f>
        <v>0</v>
      </c>
      <c r="K8" s="26">
        <f t="shared" ref="K8:K39" si="1">G8*H8</f>
        <v>0</v>
      </c>
      <c r="L8" s="58">
        <f t="shared" ref="L8:L39" si="2">G8*J8</f>
        <v>0</v>
      </c>
    </row>
    <row r="9" spans="1:12" ht="22.2" customHeight="1" x14ac:dyDescent="0.25">
      <c r="A9" s="68"/>
      <c r="B9" s="62"/>
      <c r="C9" s="74"/>
      <c r="D9" s="32"/>
      <c r="E9" s="33"/>
      <c r="F9" s="92"/>
      <c r="G9" s="34">
        <f>C7*F9</f>
        <v>0</v>
      </c>
      <c r="H9" s="26"/>
      <c r="I9" s="98"/>
      <c r="J9" s="26">
        <f t="shared" si="0"/>
        <v>0</v>
      </c>
      <c r="K9" s="26">
        <f t="shared" si="1"/>
        <v>0</v>
      </c>
      <c r="L9" s="58">
        <f t="shared" si="2"/>
        <v>0</v>
      </c>
    </row>
    <row r="10" spans="1:12" ht="22.2" customHeight="1" x14ac:dyDescent="0.25">
      <c r="A10" s="68"/>
      <c r="B10" s="62"/>
      <c r="C10" s="74"/>
      <c r="D10" s="32"/>
      <c r="E10" s="33"/>
      <c r="F10" s="92"/>
      <c r="G10" s="34">
        <f>C7*F10</f>
        <v>0</v>
      </c>
      <c r="H10" s="26"/>
      <c r="I10" s="98"/>
      <c r="J10" s="26">
        <f t="shared" si="0"/>
        <v>0</v>
      </c>
      <c r="K10" s="26">
        <f>G10*H10</f>
        <v>0</v>
      </c>
      <c r="L10" s="58">
        <f>G10*J10</f>
        <v>0</v>
      </c>
    </row>
    <row r="11" spans="1:12" ht="22.2" customHeight="1" thickBot="1" x14ac:dyDescent="0.3">
      <c r="A11" s="69"/>
      <c r="B11" s="63"/>
      <c r="C11" s="75"/>
      <c r="D11" s="60"/>
      <c r="E11" s="87"/>
      <c r="F11" s="93"/>
      <c r="G11" s="88">
        <f>C7*F11</f>
        <v>0</v>
      </c>
      <c r="H11" s="43"/>
      <c r="I11" s="99"/>
      <c r="J11" s="43">
        <f t="shared" si="0"/>
        <v>0</v>
      </c>
      <c r="K11" s="43">
        <f>G11*H11</f>
        <v>0</v>
      </c>
      <c r="L11" s="59">
        <f>G11*J11</f>
        <v>0</v>
      </c>
    </row>
    <row r="12" spans="1:12" ht="22.2" customHeight="1" x14ac:dyDescent="0.25">
      <c r="A12" s="70">
        <v>2</v>
      </c>
      <c r="B12" s="61" t="s">
        <v>52</v>
      </c>
      <c r="C12" s="73">
        <v>9300</v>
      </c>
      <c r="D12" s="29"/>
      <c r="E12" s="30"/>
      <c r="F12" s="94"/>
      <c r="G12" s="31">
        <f>C12*F12</f>
        <v>0</v>
      </c>
      <c r="H12" s="25"/>
      <c r="I12" s="100"/>
      <c r="J12" s="25">
        <f t="shared" si="0"/>
        <v>0</v>
      </c>
      <c r="K12" s="25">
        <f t="shared" si="1"/>
        <v>0</v>
      </c>
      <c r="L12" s="57">
        <f t="shared" si="2"/>
        <v>0</v>
      </c>
    </row>
    <row r="13" spans="1:12" ht="22.2" customHeight="1" x14ac:dyDescent="0.25">
      <c r="A13" s="71"/>
      <c r="B13" s="62"/>
      <c r="C13" s="74"/>
      <c r="D13" s="32"/>
      <c r="E13" s="33"/>
      <c r="F13" s="95"/>
      <c r="G13" s="34">
        <f>C12*F13</f>
        <v>0</v>
      </c>
      <c r="H13" s="26"/>
      <c r="I13" s="101"/>
      <c r="J13" s="26">
        <f t="shared" si="0"/>
        <v>0</v>
      </c>
      <c r="K13" s="26">
        <f t="shared" si="1"/>
        <v>0</v>
      </c>
      <c r="L13" s="58">
        <f t="shared" si="2"/>
        <v>0</v>
      </c>
    </row>
    <row r="14" spans="1:12" ht="22.2" customHeight="1" x14ac:dyDescent="0.25">
      <c r="A14" s="71"/>
      <c r="B14" s="62"/>
      <c r="C14" s="74"/>
      <c r="D14" s="32"/>
      <c r="E14" s="33"/>
      <c r="F14" s="95"/>
      <c r="G14" s="34">
        <f>C12*F14</f>
        <v>0</v>
      </c>
      <c r="H14" s="26"/>
      <c r="I14" s="101"/>
      <c r="J14" s="26">
        <f t="shared" si="0"/>
        <v>0</v>
      </c>
      <c r="K14" s="26">
        <f t="shared" si="1"/>
        <v>0</v>
      </c>
      <c r="L14" s="58">
        <f t="shared" si="2"/>
        <v>0</v>
      </c>
    </row>
    <row r="15" spans="1:12" ht="22.2" customHeight="1" x14ac:dyDescent="0.25">
      <c r="A15" s="71"/>
      <c r="B15" s="62"/>
      <c r="C15" s="74"/>
      <c r="D15" s="37"/>
      <c r="E15" s="33"/>
      <c r="F15" s="95"/>
      <c r="G15" s="34">
        <f>C12*F15</f>
        <v>0</v>
      </c>
      <c r="H15" s="27"/>
      <c r="I15" s="101"/>
      <c r="J15" s="26">
        <f t="shared" si="0"/>
        <v>0</v>
      </c>
      <c r="K15" s="26">
        <f t="shared" si="1"/>
        <v>0</v>
      </c>
      <c r="L15" s="58">
        <f t="shared" si="2"/>
        <v>0</v>
      </c>
    </row>
    <row r="16" spans="1:12" ht="22.2" customHeight="1" thickBot="1" x14ac:dyDescent="0.3">
      <c r="A16" s="72"/>
      <c r="B16" s="63"/>
      <c r="C16" s="75"/>
      <c r="D16" s="39"/>
      <c r="E16" s="87"/>
      <c r="F16" s="96"/>
      <c r="G16" s="88">
        <f>C12*F16</f>
        <v>0</v>
      </c>
      <c r="H16" s="42"/>
      <c r="I16" s="102"/>
      <c r="J16" s="43">
        <f t="shared" si="0"/>
        <v>0</v>
      </c>
      <c r="K16" s="43">
        <f t="shared" si="1"/>
        <v>0</v>
      </c>
      <c r="L16" s="59">
        <f t="shared" si="2"/>
        <v>0</v>
      </c>
    </row>
    <row r="17" spans="1:12" ht="22.2" customHeight="1" x14ac:dyDescent="0.25">
      <c r="A17" s="67">
        <v>3</v>
      </c>
      <c r="B17" s="61" t="s">
        <v>53</v>
      </c>
      <c r="C17" s="73">
        <v>3500</v>
      </c>
      <c r="D17" s="29"/>
      <c r="E17" s="30"/>
      <c r="F17" s="94"/>
      <c r="G17" s="31">
        <f>C17*F17</f>
        <v>0</v>
      </c>
      <c r="H17" s="25"/>
      <c r="I17" s="100"/>
      <c r="J17" s="25">
        <f t="shared" si="0"/>
        <v>0</v>
      </c>
      <c r="K17" s="25">
        <f t="shared" si="1"/>
        <v>0</v>
      </c>
      <c r="L17" s="57">
        <f t="shared" si="2"/>
        <v>0</v>
      </c>
    </row>
    <row r="18" spans="1:12" ht="22.2" customHeight="1" x14ac:dyDescent="0.25">
      <c r="A18" s="68"/>
      <c r="B18" s="62"/>
      <c r="C18" s="74"/>
      <c r="D18" s="32"/>
      <c r="E18" s="33"/>
      <c r="F18" s="95"/>
      <c r="G18" s="34">
        <f>C17*F18</f>
        <v>0</v>
      </c>
      <c r="H18" s="26"/>
      <c r="I18" s="101"/>
      <c r="J18" s="26">
        <f t="shared" si="0"/>
        <v>0</v>
      </c>
      <c r="K18" s="26">
        <f t="shared" si="1"/>
        <v>0</v>
      </c>
      <c r="L18" s="58">
        <f t="shared" si="2"/>
        <v>0</v>
      </c>
    </row>
    <row r="19" spans="1:12" ht="22.2" customHeight="1" x14ac:dyDescent="0.25">
      <c r="A19" s="68"/>
      <c r="B19" s="62"/>
      <c r="C19" s="74"/>
      <c r="D19" s="32"/>
      <c r="E19" s="33"/>
      <c r="F19" s="95"/>
      <c r="G19" s="34">
        <f>C17*F19</f>
        <v>0</v>
      </c>
      <c r="H19" s="26"/>
      <c r="I19" s="101"/>
      <c r="J19" s="26">
        <f t="shared" si="0"/>
        <v>0</v>
      </c>
      <c r="K19" s="26">
        <f t="shared" si="1"/>
        <v>0</v>
      </c>
      <c r="L19" s="58">
        <f t="shared" si="2"/>
        <v>0</v>
      </c>
    </row>
    <row r="20" spans="1:12" ht="22.2" customHeight="1" x14ac:dyDescent="0.25">
      <c r="A20" s="68"/>
      <c r="B20" s="62"/>
      <c r="C20" s="74"/>
      <c r="D20" s="37"/>
      <c r="E20" s="38"/>
      <c r="F20" s="95"/>
      <c r="G20" s="34">
        <f>C17*F20</f>
        <v>0</v>
      </c>
      <c r="H20" s="27"/>
      <c r="I20" s="101"/>
      <c r="J20" s="26">
        <f t="shared" si="0"/>
        <v>0</v>
      </c>
      <c r="K20" s="26">
        <f t="shared" si="1"/>
        <v>0</v>
      </c>
      <c r="L20" s="58">
        <f t="shared" si="2"/>
        <v>0</v>
      </c>
    </row>
    <row r="21" spans="1:12" ht="22.2" customHeight="1" thickBot="1" x14ac:dyDescent="0.3">
      <c r="A21" s="69"/>
      <c r="B21" s="63"/>
      <c r="C21" s="75"/>
      <c r="D21" s="39"/>
      <c r="E21" s="40"/>
      <c r="F21" s="96"/>
      <c r="G21" s="88">
        <f>C17*F21</f>
        <v>0</v>
      </c>
      <c r="H21" s="42"/>
      <c r="I21" s="102"/>
      <c r="J21" s="43">
        <f t="shared" si="0"/>
        <v>0</v>
      </c>
      <c r="K21" s="43">
        <f t="shared" si="1"/>
        <v>0</v>
      </c>
      <c r="L21" s="59">
        <f t="shared" si="2"/>
        <v>0</v>
      </c>
    </row>
    <row r="22" spans="1:12" ht="22.2" customHeight="1" x14ac:dyDescent="0.25">
      <c r="A22" s="70">
        <v>4</v>
      </c>
      <c r="B22" s="61" t="s">
        <v>54</v>
      </c>
      <c r="C22" s="73">
        <v>16500</v>
      </c>
      <c r="D22" s="29"/>
      <c r="E22" s="30"/>
      <c r="F22" s="94"/>
      <c r="G22" s="31">
        <f>C22*F22</f>
        <v>0</v>
      </c>
      <c r="H22" s="25"/>
      <c r="I22" s="100"/>
      <c r="J22" s="25">
        <f t="shared" si="0"/>
        <v>0</v>
      </c>
      <c r="K22" s="25">
        <f t="shared" si="1"/>
        <v>0</v>
      </c>
      <c r="L22" s="57">
        <f t="shared" si="2"/>
        <v>0</v>
      </c>
    </row>
    <row r="23" spans="1:12" ht="22.2" customHeight="1" x14ac:dyDescent="0.25">
      <c r="A23" s="71"/>
      <c r="B23" s="62"/>
      <c r="C23" s="74"/>
      <c r="D23" s="32"/>
      <c r="E23" s="33"/>
      <c r="F23" s="95"/>
      <c r="G23" s="34">
        <f>C22*F23</f>
        <v>0</v>
      </c>
      <c r="H23" s="26"/>
      <c r="I23" s="101"/>
      <c r="J23" s="26">
        <f t="shared" si="0"/>
        <v>0</v>
      </c>
      <c r="K23" s="26">
        <f t="shared" si="1"/>
        <v>0</v>
      </c>
      <c r="L23" s="58">
        <f t="shared" si="2"/>
        <v>0</v>
      </c>
    </row>
    <row r="24" spans="1:12" ht="22.2" customHeight="1" x14ac:dyDescent="0.25">
      <c r="A24" s="71"/>
      <c r="B24" s="62"/>
      <c r="C24" s="74"/>
      <c r="D24" s="32"/>
      <c r="E24" s="33"/>
      <c r="F24" s="95"/>
      <c r="G24" s="34">
        <f>C22*F24</f>
        <v>0</v>
      </c>
      <c r="H24" s="26"/>
      <c r="I24" s="101"/>
      <c r="J24" s="26">
        <f t="shared" si="0"/>
        <v>0</v>
      </c>
      <c r="K24" s="26">
        <f t="shared" si="1"/>
        <v>0</v>
      </c>
      <c r="L24" s="58">
        <f t="shared" si="2"/>
        <v>0</v>
      </c>
    </row>
    <row r="25" spans="1:12" ht="22.2" customHeight="1" x14ac:dyDescent="0.25">
      <c r="A25" s="71"/>
      <c r="B25" s="62"/>
      <c r="C25" s="74"/>
      <c r="D25" s="37"/>
      <c r="E25" s="38"/>
      <c r="F25" s="95"/>
      <c r="G25" s="34">
        <f>C22*F25</f>
        <v>0</v>
      </c>
      <c r="H25" s="27"/>
      <c r="I25" s="101"/>
      <c r="J25" s="26">
        <f t="shared" si="0"/>
        <v>0</v>
      </c>
      <c r="K25" s="26">
        <f t="shared" si="1"/>
        <v>0</v>
      </c>
      <c r="L25" s="58">
        <f t="shared" si="2"/>
        <v>0</v>
      </c>
    </row>
    <row r="26" spans="1:12" ht="22.2" customHeight="1" thickBot="1" x14ac:dyDescent="0.3">
      <c r="A26" s="72"/>
      <c r="B26" s="63"/>
      <c r="C26" s="75"/>
      <c r="D26" s="39"/>
      <c r="E26" s="40"/>
      <c r="F26" s="96"/>
      <c r="G26" s="88">
        <f>C22*F26</f>
        <v>0</v>
      </c>
      <c r="H26" s="42"/>
      <c r="I26" s="102"/>
      <c r="J26" s="43">
        <f t="shared" si="0"/>
        <v>0</v>
      </c>
      <c r="K26" s="43">
        <f t="shared" si="1"/>
        <v>0</v>
      </c>
      <c r="L26" s="59">
        <f t="shared" si="2"/>
        <v>0</v>
      </c>
    </row>
    <row r="27" spans="1:12" ht="22.2" customHeight="1" x14ac:dyDescent="0.25">
      <c r="A27" s="70">
        <v>5</v>
      </c>
      <c r="B27" s="61" t="s">
        <v>55</v>
      </c>
      <c r="C27" s="73">
        <v>6700</v>
      </c>
      <c r="D27" s="29"/>
      <c r="E27" s="30"/>
      <c r="F27" s="94"/>
      <c r="G27" s="31">
        <f>C27*F27</f>
        <v>0</v>
      </c>
      <c r="H27" s="25"/>
      <c r="I27" s="100"/>
      <c r="J27" s="25">
        <f t="shared" si="0"/>
        <v>0</v>
      </c>
      <c r="K27" s="25">
        <f t="shared" si="1"/>
        <v>0</v>
      </c>
      <c r="L27" s="57">
        <f t="shared" si="2"/>
        <v>0</v>
      </c>
    </row>
    <row r="28" spans="1:12" ht="22.2" customHeight="1" x14ac:dyDescent="0.25">
      <c r="A28" s="71"/>
      <c r="B28" s="62"/>
      <c r="C28" s="74"/>
      <c r="D28" s="32"/>
      <c r="E28" s="33"/>
      <c r="F28" s="95"/>
      <c r="G28" s="34">
        <f>C27*F28</f>
        <v>0</v>
      </c>
      <c r="H28" s="26"/>
      <c r="I28" s="101"/>
      <c r="J28" s="26">
        <f t="shared" si="0"/>
        <v>0</v>
      </c>
      <c r="K28" s="26">
        <f t="shared" si="1"/>
        <v>0</v>
      </c>
      <c r="L28" s="58">
        <f t="shared" si="2"/>
        <v>0</v>
      </c>
    </row>
    <row r="29" spans="1:12" ht="22.2" customHeight="1" x14ac:dyDescent="0.25">
      <c r="A29" s="71"/>
      <c r="B29" s="62"/>
      <c r="C29" s="74"/>
      <c r="D29" s="32"/>
      <c r="E29" s="33"/>
      <c r="F29" s="95"/>
      <c r="G29" s="34">
        <f>C27*F29</f>
        <v>0</v>
      </c>
      <c r="H29" s="26"/>
      <c r="I29" s="101"/>
      <c r="J29" s="26">
        <f t="shared" si="0"/>
        <v>0</v>
      </c>
      <c r="K29" s="26">
        <f t="shared" si="1"/>
        <v>0</v>
      </c>
      <c r="L29" s="58">
        <f t="shared" si="2"/>
        <v>0</v>
      </c>
    </row>
    <row r="30" spans="1:12" ht="22.2" customHeight="1" x14ac:dyDescent="0.25">
      <c r="A30" s="71"/>
      <c r="B30" s="62"/>
      <c r="C30" s="74"/>
      <c r="D30" s="37"/>
      <c r="E30" s="33"/>
      <c r="F30" s="95"/>
      <c r="G30" s="34">
        <f>C27*F30</f>
        <v>0</v>
      </c>
      <c r="H30" s="26"/>
      <c r="I30" s="101"/>
      <c r="J30" s="26">
        <f t="shared" si="0"/>
        <v>0</v>
      </c>
      <c r="K30" s="26">
        <f t="shared" si="1"/>
        <v>0</v>
      </c>
      <c r="L30" s="58">
        <f t="shared" si="2"/>
        <v>0</v>
      </c>
    </row>
    <row r="31" spans="1:12" ht="22.2" customHeight="1" thickBot="1" x14ac:dyDescent="0.3">
      <c r="A31" s="72"/>
      <c r="B31" s="63"/>
      <c r="C31" s="75"/>
      <c r="D31" s="39"/>
      <c r="E31" s="40"/>
      <c r="F31" s="96"/>
      <c r="G31" s="88">
        <f>C27*F31</f>
        <v>0</v>
      </c>
      <c r="H31" s="42"/>
      <c r="I31" s="102"/>
      <c r="J31" s="43">
        <f t="shared" si="0"/>
        <v>0</v>
      </c>
      <c r="K31" s="43">
        <f t="shared" si="1"/>
        <v>0</v>
      </c>
      <c r="L31" s="59">
        <f t="shared" si="2"/>
        <v>0</v>
      </c>
    </row>
    <row r="32" spans="1:12" ht="22.2" customHeight="1" x14ac:dyDescent="0.25">
      <c r="A32" s="70">
        <v>6</v>
      </c>
      <c r="B32" s="61" t="s">
        <v>56</v>
      </c>
      <c r="C32" s="73">
        <v>1150</v>
      </c>
      <c r="D32" s="29"/>
      <c r="E32" s="30"/>
      <c r="F32" s="94"/>
      <c r="G32" s="31">
        <f>C32*F32</f>
        <v>0</v>
      </c>
      <c r="H32" s="25"/>
      <c r="I32" s="100"/>
      <c r="J32" s="25">
        <f t="shared" si="0"/>
        <v>0</v>
      </c>
      <c r="K32" s="25">
        <f t="shared" si="1"/>
        <v>0</v>
      </c>
      <c r="L32" s="57">
        <f t="shared" si="2"/>
        <v>0</v>
      </c>
    </row>
    <row r="33" spans="1:12" ht="22.2" customHeight="1" x14ac:dyDescent="0.25">
      <c r="A33" s="71"/>
      <c r="B33" s="62"/>
      <c r="C33" s="74"/>
      <c r="D33" s="32"/>
      <c r="E33" s="33"/>
      <c r="F33" s="95"/>
      <c r="G33" s="34">
        <f>C32*F33</f>
        <v>0</v>
      </c>
      <c r="H33" s="26"/>
      <c r="I33" s="101"/>
      <c r="J33" s="26">
        <f t="shared" si="0"/>
        <v>0</v>
      </c>
      <c r="K33" s="26">
        <f t="shared" si="1"/>
        <v>0</v>
      </c>
      <c r="L33" s="58">
        <f t="shared" si="2"/>
        <v>0</v>
      </c>
    </row>
    <row r="34" spans="1:12" ht="22.2" customHeight="1" x14ac:dyDescent="0.25">
      <c r="A34" s="71"/>
      <c r="B34" s="62"/>
      <c r="C34" s="74"/>
      <c r="D34" s="32"/>
      <c r="E34" s="33"/>
      <c r="F34" s="95"/>
      <c r="G34" s="34">
        <f>C32*F34</f>
        <v>0</v>
      </c>
      <c r="H34" s="26"/>
      <c r="I34" s="101"/>
      <c r="J34" s="26">
        <f t="shared" si="0"/>
        <v>0</v>
      </c>
      <c r="K34" s="26">
        <f t="shared" si="1"/>
        <v>0</v>
      </c>
      <c r="L34" s="58">
        <f t="shared" si="2"/>
        <v>0</v>
      </c>
    </row>
    <row r="35" spans="1:12" ht="22.2" customHeight="1" x14ac:dyDescent="0.25">
      <c r="A35" s="71"/>
      <c r="B35" s="62"/>
      <c r="C35" s="74"/>
      <c r="D35" s="32"/>
      <c r="E35" s="33"/>
      <c r="F35" s="95"/>
      <c r="G35" s="34">
        <f>C32*F35</f>
        <v>0</v>
      </c>
      <c r="H35" s="26"/>
      <c r="I35" s="101"/>
      <c r="J35" s="26">
        <f t="shared" si="0"/>
        <v>0</v>
      </c>
      <c r="K35" s="26">
        <f t="shared" si="1"/>
        <v>0</v>
      </c>
      <c r="L35" s="58">
        <f t="shared" si="2"/>
        <v>0</v>
      </c>
    </row>
    <row r="36" spans="1:12" ht="22.2" customHeight="1" thickBot="1" x14ac:dyDescent="0.3">
      <c r="A36" s="72"/>
      <c r="B36" s="63"/>
      <c r="C36" s="75"/>
      <c r="D36" s="39"/>
      <c r="E36" s="40"/>
      <c r="F36" s="96"/>
      <c r="G36" s="88">
        <f>C32*F36</f>
        <v>0</v>
      </c>
      <c r="H36" s="42"/>
      <c r="I36" s="102"/>
      <c r="J36" s="43">
        <f t="shared" si="0"/>
        <v>0</v>
      </c>
      <c r="K36" s="43">
        <f t="shared" si="1"/>
        <v>0</v>
      </c>
      <c r="L36" s="59">
        <f t="shared" si="2"/>
        <v>0</v>
      </c>
    </row>
    <row r="37" spans="1:12" ht="37.200000000000003" customHeight="1" x14ac:dyDescent="0.25">
      <c r="A37" s="70">
        <v>7</v>
      </c>
      <c r="B37" s="61" t="s">
        <v>57</v>
      </c>
      <c r="C37" s="79">
        <v>300</v>
      </c>
      <c r="D37" s="89"/>
      <c r="E37" s="90"/>
      <c r="F37" s="94"/>
      <c r="G37" s="35">
        <f>C37*F37</f>
        <v>0</v>
      </c>
      <c r="H37" s="28"/>
      <c r="I37" s="100"/>
      <c r="J37" s="25">
        <f t="shared" si="0"/>
        <v>0</v>
      </c>
      <c r="K37" s="25">
        <f t="shared" si="1"/>
        <v>0</v>
      </c>
      <c r="L37" s="57">
        <f t="shared" si="2"/>
        <v>0</v>
      </c>
    </row>
    <row r="38" spans="1:12" ht="37.200000000000003" customHeight="1" x14ac:dyDescent="0.25">
      <c r="A38" s="71"/>
      <c r="B38" s="62"/>
      <c r="C38" s="80"/>
      <c r="D38" s="37"/>
      <c r="E38" s="38"/>
      <c r="F38" s="95"/>
      <c r="G38" s="36">
        <f>C37*F38</f>
        <v>0</v>
      </c>
      <c r="H38" s="27"/>
      <c r="I38" s="101"/>
      <c r="J38" s="26">
        <f t="shared" si="0"/>
        <v>0</v>
      </c>
      <c r="K38" s="26">
        <f t="shared" si="1"/>
        <v>0</v>
      </c>
      <c r="L38" s="58">
        <f t="shared" si="2"/>
        <v>0</v>
      </c>
    </row>
    <row r="39" spans="1:12" ht="37.200000000000003" customHeight="1" thickBot="1" x14ac:dyDescent="0.3">
      <c r="A39" s="72"/>
      <c r="B39" s="63"/>
      <c r="C39" s="81"/>
      <c r="D39" s="39"/>
      <c r="E39" s="40"/>
      <c r="F39" s="96"/>
      <c r="G39" s="41">
        <f>C37*F39</f>
        <v>0</v>
      </c>
      <c r="H39" s="42"/>
      <c r="I39" s="102"/>
      <c r="J39" s="43">
        <f t="shared" si="0"/>
        <v>0</v>
      </c>
      <c r="K39" s="43">
        <f t="shared" si="1"/>
        <v>0</v>
      </c>
      <c r="L39" s="59">
        <f t="shared" si="2"/>
        <v>0</v>
      </c>
    </row>
    <row r="40" spans="1:12" ht="22.2" customHeight="1" thickBot="1" x14ac:dyDescent="0.3">
      <c r="A40" s="10"/>
      <c r="B40" s="1"/>
      <c r="C40" s="2"/>
      <c r="E40" s="10"/>
      <c r="F40" s="10"/>
      <c r="G40" s="10"/>
      <c r="H40" s="10"/>
      <c r="I40" s="10"/>
      <c r="J40" s="54" t="s">
        <v>20</v>
      </c>
      <c r="K40" s="55">
        <f>SUM(K7:K39)</f>
        <v>0</v>
      </c>
      <c r="L40" s="56">
        <f>SUM(L7:L39)</f>
        <v>0</v>
      </c>
    </row>
    <row r="41" spans="1:12" ht="22.5" customHeight="1" thickBot="1" x14ac:dyDescent="0.3">
      <c r="A41" s="10"/>
      <c r="B41" s="1"/>
      <c r="C41" s="2"/>
      <c r="E41" s="10"/>
      <c r="F41" s="10"/>
      <c r="G41" s="10"/>
      <c r="H41" s="10"/>
      <c r="I41" s="10"/>
      <c r="J41" s="12"/>
      <c r="K41" s="12"/>
      <c r="L41" s="12"/>
    </row>
    <row r="42" spans="1:12" ht="91.2" customHeight="1" thickBot="1" x14ac:dyDescent="0.3">
      <c r="A42" s="50" t="s">
        <v>3</v>
      </c>
      <c r="B42" s="51" t="s">
        <v>61</v>
      </c>
      <c r="C42" s="51" t="s">
        <v>0</v>
      </c>
      <c r="D42" s="51" t="s">
        <v>1</v>
      </c>
      <c r="E42" s="51" t="s">
        <v>2</v>
      </c>
      <c r="F42" s="51" t="s">
        <v>46</v>
      </c>
      <c r="G42" s="51" t="s">
        <v>29</v>
      </c>
      <c r="H42" s="51" t="s">
        <v>30</v>
      </c>
      <c r="I42" s="51" t="s">
        <v>26</v>
      </c>
      <c r="J42" s="51" t="s">
        <v>31</v>
      </c>
      <c r="K42" s="51" t="s">
        <v>45</v>
      </c>
      <c r="L42" s="52" t="s">
        <v>32</v>
      </c>
    </row>
    <row r="43" spans="1:12" ht="16.95" customHeight="1" thickBot="1" x14ac:dyDescent="0.3">
      <c r="A43" s="48">
        <v>1</v>
      </c>
      <c r="B43" s="44">
        <v>2</v>
      </c>
      <c r="C43" s="44">
        <v>3</v>
      </c>
      <c r="D43" s="44">
        <v>4</v>
      </c>
      <c r="E43" s="44">
        <v>5</v>
      </c>
      <c r="F43" s="44">
        <v>6</v>
      </c>
      <c r="G43" s="44">
        <v>7</v>
      </c>
      <c r="H43" s="44">
        <v>8</v>
      </c>
      <c r="I43" s="44">
        <v>9</v>
      </c>
      <c r="J43" s="44">
        <v>10</v>
      </c>
      <c r="K43" s="44">
        <v>11</v>
      </c>
      <c r="L43" s="49">
        <v>12</v>
      </c>
    </row>
    <row r="44" spans="1:12" ht="22.2" customHeight="1" x14ac:dyDescent="0.25">
      <c r="A44" s="67">
        <v>1</v>
      </c>
      <c r="B44" s="61" t="s">
        <v>51</v>
      </c>
      <c r="C44" s="64">
        <v>62000</v>
      </c>
      <c r="D44" s="29"/>
      <c r="E44" s="30"/>
      <c r="F44" s="91"/>
      <c r="G44" s="31">
        <f>C44*F44</f>
        <v>0</v>
      </c>
      <c r="H44" s="25"/>
      <c r="I44" s="97"/>
      <c r="J44" s="25">
        <f>ROUND((H44*I44)+H44,2)</f>
        <v>0</v>
      </c>
      <c r="K44" s="25">
        <f>G44*H44</f>
        <v>0</v>
      </c>
      <c r="L44" s="57">
        <f>G44*J44</f>
        <v>0</v>
      </c>
    </row>
    <row r="45" spans="1:12" ht="22.2" customHeight="1" x14ac:dyDescent="0.25">
      <c r="A45" s="68"/>
      <c r="B45" s="62"/>
      <c r="C45" s="77"/>
      <c r="D45" s="32"/>
      <c r="E45" s="33"/>
      <c r="F45" s="92"/>
      <c r="G45" s="34">
        <f>C44*F45</f>
        <v>0</v>
      </c>
      <c r="H45" s="26"/>
      <c r="I45" s="98"/>
      <c r="J45" s="26">
        <f t="shared" ref="J45:J76" si="3">ROUND((H45*I45)+H45,2)</f>
        <v>0</v>
      </c>
      <c r="K45" s="26">
        <f t="shared" ref="K45:K76" si="4">G45*H45</f>
        <v>0</v>
      </c>
      <c r="L45" s="58">
        <f t="shared" ref="L45:L76" si="5">G45*J45</f>
        <v>0</v>
      </c>
    </row>
    <row r="46" spans="1:12" ht="22.2" customHeight="1" x14ac:dyDescent="0.25">
      <c r="A46" s="68"/>
      <c r="B46" s="62"/>
      <c r="C46" s="77"/>
      <c r="D46" s="32"/>
      <c r="E46" s="33"/>
      <c r="F46" s="92"/>
      <c r="G46" s="34">
        <f>C44*F46</f>
        <v>0</v>
      </c>
      <c r="H46" s="26"/>
      <c r="I46" s="98"/>
      <c r="J46" s="26">
        <f t="shared" si="3"/>
        <v>0</v>
      </c>
      <c r="K46" s="26">
        <f t="shared" si="4"/>
        <v>0</v>
      </c>
      <c r="L46" s="58">
        <f t="shared" si="5"/>
        <v>0</v>
      </c>
    </row>
    <row r="47" spans="1:12" ht="22.2" customHeight="1" x14ac:dyDescent="0.25">
      <c r="A47" s="68"/>
      <c r="B47" s="62"/>
      <c r="C47" s="77"/>
      <c r="D47" s="32"/>
      <c r="E47" s="33"/>
      <c r="F47" s="92"/>
      <c r="G47" s="34">
        <f>C44*F47</f>
        <v>0</v>
      </c>
      <c r="H47" s="26"/>
      <c r="I47" s="98"/>
      <c r="J47" s="26">
        <f t="shared" si="3"/>
        <v>0</v>
      </c>
      <c r="K47" s="26">
        <f>G47*H47</f>
        <v>0</v>
      </c>
      <c r="L47" s="58">
        <f>G47*J47</f>
        <v>0</v>
      </c>
    </row>
    <row r="48" spans="1:12" ht="22.2" customHeight="1" thickBot="1" x14ac:dyDescent="0.3">
      <c r="A48" s="69"/>
      <c r="B48" s="63"/>
      <c r="C48" s="78"/>
      <c r="D48" s="60"/>
      <c r="E48" s="87"/>
      <c r="F48" s="93"/>
      <c r="G48" s="88">
        <f>C44*F48</f>
        <v>0</v>
      </c>
      <c r="H48" s="43"/>
      <c r="I48" s="99"/>
      <c r="J48" s="43">
        <f t="shared" si="3"/>
        <v>0</v>
      </c>
      <c r="K48" s="43">
        <f>G48*H48</f>
        <v>0</v>
      </c>
      <c r="L48" s="59">
        <f>G48*J48</f>
        <v>0</v>
      </c>
    </row>
    <row r="49" spans="1:12" ht="22.2" customHeight="1" x14ac:dyDescent="0.25">
      <c r="A49" s="70">
        <v>2</v>
      </c>
      <c r="B49" s="61" t="s">
        <v>52</v>
      </c>
      <c r="C49" s="64">
        <v>9300</v>
      </c>
      <c r="D49" s="29"/>
      <c r="E49" s="30"/>
      <c r="F49" s="94"/>
      <c r="G49" s="31">
        <f>C49*F49</f>
        <v>0</v>
      </c>
      <c r="H49" s="25"/>
      <c r="I49" s="100"/>
      <c r="J49" s="25">
        <f t="shared" si="3"/>
        <v>0</v>
      </c>
      <c r="K49" s="25">
        <f t="shared" ref="K49:K77" si="6">G49*H49</f>
        <v>0</v>
      </c>
      <c r="L49" s="57">
        <f t="shared" ref="L49:L77" si="7">G49*J49</f>
        <v>0</v>
      </c>
    </row>
    <row r="50" spans="1:12" ht="22.2" customHeight="1" x14ac:dyDescent="0.25">
      <c r="A50" s="71"/>
      <c r="B50" s="62"/>
      <c r="C50" s="65"/>
      <c r="D50" s="32"/>
      <c r="E50" s="33"/>
      <c r="F50" s="95"/>
      <c r="G50" s="34">
        <f>C49*F50</f>
        <v>0</v>
      </c>
      <c r="H50" s="26"/>
      <c r="I50" s="101"/>
      <c r="J50" s="26">
        <f t="shared" si="3"/>
        <v>0</v>
      </c>
      <c r="K50" s="26">
        <f t="shared" si="6"/>
        <v>0</v>
      </c>
      <c r="L50" s="58">
        <f t="shared" si="7"/>
        <v>0</v>
      </c>
    </row>
    <row r="51" spans="1:12" ht="22.2" customHeight="1" x14ac:dyDescent="0.25">
      <c r="A51" s="71"/>
      <c r="B51" s="62"/>
      <c r="C51" s="65"/>
      <c r="D51" s="32"/>
      <c r="E51" s="33"/>
      <c r="F51" s="95"/>
      <c r="G51" s="34">
        <f>C49*F51</f>
        <v>0</v>
      </c>
      <c r="H51" s="26"/>
      <c r="I51" s="101"/>
      <c r="J51" s="26">
        <f t="shared" si="3"/>
        <v>0</v>
      </c>
      <c r="K51" s="26">
        <f t="shared" si="6"/>
        <v>0</v>
      </c>
      <c r="L51" s="58">
        <f t="shared" si="7"/>
        <v>0</v>
      </c>
    </row>
    <row r="52" spans="1:12" ht="22.2" customHeight="1" x14ac:dyDescent="0.25">
      <c r="A52" s="71"/>
      <c r="B52" s="62"/>
      <c r="C52" s="65"/>
      <c r="D52" s="37"/>
      <c r="E52" s="33"/>
      <c r="F52" s="95"/>
      <c r="G52" s="34">
        <f>C49*F52</f>
        <v>0</v>
      </c>
      <c r="H52" s="27"/>
      <c r="I52" s="101"/>
      <c r="J52" s="26">
        <f t="shared" si="3"/>
        <v>0</v>
      </c>
      <c r="K52" s="26">
        <f t="shared" si="6"/>
        <v>0</v>
      </c>
      <c r="L52" s="58">
        <f t="shared" si="7"/>
        <v>0</v>
      </c>
    </row>
    <row r="53" spans="1:12" ht="22.2" customHeight="1" thickBot="1" x14ac:dyDescent="0.3">
      <c r="A53" s="72"/>
      <c r="B53" s="63"/>
      <c r="C53" s="66"/>
      <c r="D53" s="39"/>
      <c r="E53" s="87"/>
      <c r="F53" s="96"/>
      <c r="G53" s="88">
        <f>C49*F53</f>
        <v>0</v>
      </c>
      <c r="H53" s="42"/>
      <c r="I53" s="102"/>
      <c r="J53" s="43">
        <f t="shared" si="3"/>
        <v>0</v>
      </c>
      <c r="K53" s="43">
        <f t="shared" si="6"/>
        <v>0</v>
      </c>
      <c r="L53" s="59">
        <f t="shared" si="7"/>
        <v>0</v>
      </c>
    </row>
    <row r="54" spans="1:12" ht="22.2" customHeight="1" x14ac:dyDescent="0.25">
      <c r="A54" s="67">
        <v>3</v>
      </c>
      <c r="B54" s="61" t="s">
        <v>53</v>
      </c>
      <c r="C54" s="64">
        <v>3500</v>
      </c>
      <c r="D54" s="29"/>
      <c r="E54" s="30"/>
      <c r="F54" s="94"/>
      <c r="G54" s="31">
        <f>C54*F54</f>
        <v>0</v>
      </c>
      <c r="H54" s="25"/>
      <c r="I54" s="100"/>
      <c r="J54" s="25">
        <f t="shared" si="3"/>
        <v>0</v>
      </c>
      <c r="K54" s="25">
        <f t="shared" si="6"/>
        <v>0</v>
      </c>
      <c r="L54" s="57">
        <f t="shared" si="7"/>
        <v>0</v>
      </c>
    </row>
    <row r="55" spans="1:12" ht="22.2" customHeight="1" x14ac:dyDescent="0.25">
      <c r="A55" s="68"/>
      <c r="B55" s="62"/>
      <c r="C55" s="65"/>
      <c r="D55" s="32"/>
      <c r="E55" s="33"/>
      <c r="F55" s="95"/>
      <c r="G55" s="34">
        <f>C54*F55</f>
        <v>0</v>
      </c>
      <c r="H55" s="26"/>
      <c r="I55" s="101"/>
      <c r="J55" s="26">
        <f t="shared" si="3"/>
        <v>0</v>
      </c>
      <c r="K55" s="26">
        <f t="shared" si="6"/>
        <v>0</v>
      </c>
      <c r="L55" s="58">
        <f t="shared" si="7"/>
        <v>0</v>
      </c>
    </row>
    <row r="56" spans="1:12" ht="22.2" customHeight="1" x14ac:dyDescent="0.25">
      <c r="A56" s="68"/>
      <c r="B56" s="62"/>
      <c r="C56" s="65"/>
      <c r="D56" s="32"/>
      <c r="E56" s="33"/>
      <c r="F56" s="95"/>
      <c r="G56" s="34">
        <f>C54*F56</f>
        <v>0</v>
      </c>
      <c r="H56" s="26"/>
      <c r="I56" s="101"/>
      <c r="J56" s="26">
        <f t="shared" si="3"/>
        <v>0</v>
      </c>
      <c r="K56" s="26">
        <f t="shared" si="6"/>
        <v>0</v>
      </c>
      <c r="L56" s="58">
        <f t="shared" si="7"/>
        <v>0</v>
      </c>
    </row>
    <row r="57" spans="1:12" ht="22.2" customHeight="1" x14ac:dyDescent="0.25">
      <c r="A57" s="68"/>
      <c r="B57" s="62"/>
      <c r="C57" s="65"/>
      <c r="D57" s="37"/>
      <c r="E57" s="38"/>
      <c r="F57" s="95"/>
      <c r="G57" s="34">
        <f>C54*F57</f>
        <v>0</v>
      </c>
      <c r="H57" s="27"/>
      <c r="I57" s="101"/>
      <c r="J57" s="26">
        <f t="shared" si="3"/>
        <v>0</v>
      </c>
      <c r="K57" s="26">
        <f t="shared" si="6"/>
        <v>0</v>
      </c>
      <c r="L57" s="58">
        <f t="shared" si="7"/>
        <v>0</v>
      </c>
    </row>
    <row r="58" spans="1:12" ht="22.2" customHeight="1" thickBot="1" x14ac:dyDescent="0.3">
      <c r="A58" s="69"/>
      <c r="B58" s="63"/>
      <c r="C58" s="66"/>
      <c r="D58" s="39"/>
      <c r="E58" s="40"/>
      <c r="F58" s="96"/>
      <c r="G58" s="88">
        <f>C54*F58</f>
        <v>0</v>
      </c>
      <c r="H58" s="42"/>
      <c r="I58" s="102"/>
      <c r="J58" s="43">
        <f t="shared" si="3"/>
        <v>0</v>
      </c>
      <c r="K58" s="43">
        <f t="shared" si="6"/>
        <v>0</v>
      </c>
      <c r="L58" s="59">
        <f t="shared" si="7"/>
        <v>0</v>
      </c>
    </row>
    <row r="59" spans="1:12" ht="22.2" customHeight="1" x14ac:dyDescent="0.25">
      <c r="A59" s="70">
        <v>4</v>
      </c>
      <c r="B59" s="61" t="s">
        <v>54</v>
      </c>
      <c r="C59" s="64">
        <v>16500</v>
      </c>
      <c r="D59" s="29"/>
      <c r="E59" s="30"/>
      <c r="F59" s="94"/>
      <c r="G59" s="31">
        <f>C59*F59</f>
        <v>0</v>
      </c>
      <c r="H59" s="25"/>
      <c r="I59" s="100"/>
      <c r="J59" s="25">
        <f t="shared" si="3"/>
        <v>0</v>
      </c>
      <c r="K59" s="25">
        <f t="shared" si="6"/>
        <v>0</v>
      </c>
      <c r="L59" s="57">
        <f t="shared" si="7"/>
        <v>0</v>
      </c>
    </row>
    <row r="60" spans="1:12" ht="22.2" customHeight="1" x14ac:dyDescent="0.25">
      <c r="A60" s="71"/>
      <c r="B60" s="62"/>
      <c r="C60" s="65"/>
      <c r="D60" s="32"/>
      <c r="E60" s="33"/>
      <c r="F60" s="95"/>
      <c r="G60" s="34">
        <f>C59*F60</f>
        <v>0</v>
      </c>
      <c r="H60" s="26"/>
      <c r="I60" s="101"/>
      <c r="J60" s="26">
        <f t="shared" si="3"/>
        <v>0</v>
      </c>
      <c r="K60" s="26">
        <f t="shared" si="6"/>
        <v>0</v>
      </c>
      <c r="L60" s="58">
        <f t="shared" si="7"/>
        <v>0</v>
      </c>
    </row>
    <row r="61" spans="1:12" ht="22.2" customHeight="1" x14ac:dyDescent="0.25">
      <c r="A61" s="71"/>
      <c r="B61" s="62"/>
      <c r="C61" s="65"/>
      <c r="D61" s="32"/>
      <c r="E61" s="33"/>
      <c r="F61" s="95"/>
      <c r="G61" s="34">
        <f>C59*F61</f>
        <v>0</v>
      </c>
      <c r="H61" s="26"/>
      <c r="I61" s="101"/>
      <c r="J61" s="26">
        <f t="shared" si="3"/>
        <v>0</v>
      </c>
      <c r="K61" s="26">
        <f t="shared" si="6"/>
        <v>0</v>
      </c>
      <c r="L61" s="58">
        <f t="shared" si="7"/>
        <v>0</v>
      </c>
    </row>
    <row r="62" spans="1:12" ht="22.2" customHeight="1" x14ac:dyDescent="0.25">
      <c r="A62" s="71"/>
      <c r="B62" s="62"/>
      <c r="C62" s="65"/>
      <c r="D62" s="37"/>
      <c r="E62" s="38"/>
      <c r="F62" s="95"/>
      <c r="G62" s="34">
        <f>C59*F62</f>
        <v>0</v>
      </c>
      <c r="H62" s="27"/>
      <c r="I62" s="101"/>
      <c r="J62" s="26">
        <f t="shared" si="3"/>
        <v>0</v>
      </c>
      <c r="K62" s="26">
        <f t="shared" si="6"/>
        <v>0</v>
      </c>
      <c r="L62" s="58">
        <f t="shared" si="7"/>
        <v>0</v>
      </c>
    </row>
    <row r="63" spans="1:12" ht="22.2" customHeight="1" thickBot="1" x14ac:dyDescent="0.3">
      <c r="A63" s="72"/>
      <c r="B63" s="63"/>
      <c r="C63" s="66"/>
      <c r="D63" s="39"/>
      <c r="E63" s="40"/>
      <c r="F63" s="96"/>
      <c r="G63" s="88">
        <f>C59*F63</f>
        <v>0</v>
      </c>
      <c r="H63" s="42"/>
      <c r="I63" s="102"/>
      <c r="J63" s="43">
        <f t="shared" si="3"/>
        <v>0</v>
      </c>
      <c r="K63" s="43">
        <f t="shared" si="6"/>
        <v>0</v>
      </c>
      <c r="L63" s="59">
        <f t="shared" si="7"/>
        <v>0</v>
      </c>
    </row>
    <row r="64" spans="1:12" ht="22.2" customHeight="1" x14ac:dyDescent="0.25">
      <c r="A64" s="70">
        <v>5</v>
      </c>
      <c r="B64" s="61" t="s">
        <v>55</v>
      </c>
      <c r="C64" s="64">
        <v>6700</v>
      </c>
      <c r="D64" s="29"/>
      <c r="E64" s="30"/>
      <c r="F64" s="94"/>
      <c r="G64" s="31">
        <f>C64*F64</f>
        <v>0</v>
      </c>
      <c r="H64" s="25"/>
      <c r="I64" s="100"/>
      <c r="J64" s="25">
        <f t="shared" si="3"/>
        <v>0</v>
      </c>
      <c r="K64" s="25">
        <f t="shared" si="6"/>
        <v>0</v>
      </c>
      <c r="L64" s="57">
        <f t="shared" si="7"/>
        <v>0</v>
      </c>
    </row>
    <row r="65" spans="1:12" ht="22.2" customHeight="1" x14ac:dyDescent="0.25">
      <c r="A65" s="71"/>
      <c r="B65" s="62"/>
      <c r="C65" s="65"/>
      <c r="D65" s="32"/>
      <c r="E65" s="33"/>
      <c r="F65" s="95"/>
      <c r="G65" s="34">
        <f>C64*F65</f>
        <v>0</v>
      </c>
      <c r="H65" s="26"/>
      <c r="I65" s="101"/>
      <c r="J65" s="26">
        <f t="shared" si="3"/>
        <v>0</v>
      </c>
      <c r="K65" s="26">
        <f t="shared" si="6"/>
        <v>0</v>
      </c>
      <c r="L65" s="58">
        <f t="shared" si="7"/>
        <v>0</v>
      </c>
    </row>
    <row r="66" spans="1:12" ht="22.2" customHeight="1" x14ac:dyDescent="0.25">
      <c r="A66" s="71"/>
      <c r="B66" s="62"/>
      <c r="C66" s="65"/>
      <c r="D66" s="32"/>
      <c r="E66" s="33"/>
      <c r="F66" s="95"/>
      <c r="G66" s="34">
        <f>C64*F66</f>
        <v>0</v>
      </c>
      <c r="H66" s="26"/>
      <c r="I66" s="101"/>
      <c r="J66" s="26">
        <f t="shared" si="3"/>
        <v>0</v>
      </c>
      <c r="K66" s="26">
        <f t="shared" si="6"/>
        <v>0</v>
      </c>
      <c r="L66" s="58">
        <f t="shared" si="7"/>
        <v>0</v>
      </c>
    </row>
    <row r="67" spans="1:12" ht="22.2" customHeight="1" x14ac:dyDescent="0.25">
      <c r="A67" s="71"/>
      <c r="B67" s="62"/>
      <c r="C67" s="65"/>
      <c r="D67" s="37"/>
      <c r="E67" s="33"/>
      <c r="F67" s="95"/>
      <c r="G67" s="34">
        <f>C64*F67</f>
        <v>0</v>
      </c>
      <c r="H67" s="26"/>
      <c r="I67" s="101"/>
      <c r="J67" s="26">
        <f t="shared" si="3"/>
        <v>0</v>
      </c>
      <c r="K67" s="26">
        <f t="shared" si="6"/>
        <v>0</v>
      </c>
      <c r="L67" s="58">
        <f t="shared" si="7"/>
        <v>0</v>
      </c>
    </row>
    <row r="68" spans="1:12" ht="22.2" customHeight="1" thickBot="1" x14ac:dyDescent="0.3">
      <c r="A68" s="72"/>
      <c r="B68" s="63"/>
      <c r="C68" s="66"/>
      <c r="D68" s="39"/>
      <c r="E68" s="40"/>
      <c r="F68" s="96"/>
      <c r="G68" s="88">
        <f>C64*F68</f>
        <v>0</v>
      </c>
      <c r="H68" s="42"/>
      <c r="I68" s="102"/>
      <c r="J68" s="43">
        <f t="shared" si="3"/>
        <v>0</v>
      </c>
      <c r="K68" s="43">
        <f t="shared" si="6"/>
        <v>0</v>
      </c>
      <c r="L68" s="59">
        <f t="shared" si="7"/>
        <v>0</v>
      </c>
    </row>
    <row r="69" spans="1:12" ht="22.2" customHeight="1" x14ac:dyDescent="0.25">
      <c r="A69" s="70">
        <v>6</v>
      </c>
      <c r="B69" s="61" t="s">
        <v>56</v>
      </c>
      <c r="C69" s="64">
        <v>1150</v>
      </c>
      <c r="D69" s="29"/>
      <c r="E69" s="30"/>
      <c r="F69" s="94"/>
      <c r="G69" s="31">
        <f>C69*F69</f>
        <v>0</v>
      </c>
      <c r="H69" s="25"/>
      <c r="I69" s="100"/>
      <c r="J69" s="25">
        <f t="shared" si="3"/>
        <v>0</v>
      </c>
      <c r="K69" s="25">
        <f t="shared" si="6"/>
        <v>0</v>
      </c>
      <c r="L69" s="57">
        <f t="shared" si="7"/>
        <v>0</v>
      </c>
    </row>
    <row r="70" spans="1:12" ht="22.2" customHeight="1" x14ac:dyDescent="0.25">
      <c r="A70" s="71"/>
      <c r="B70" s="62"/>
      <c r="C70" s="65"/>
      <c r="D70" s="32"/>
      <c r="E70" s="33"/>
      <c r="F70" s="95"/>
      <c r="G70" s="34">
        <f>C69*F70</f>
        <v>0</v>
      </c>
      <c r="H70" s="26"/>
      <c r="I70" s="101"/>
      <c r="J70" s="26">
        <f t="shared" si="3"/>
        <v>0</v>
      </c>
      <c r="K70" s="26">
        <f t="shared" si="6"/>
        <v>0</v>
      </c>
      <c r="L70" s="58">
        <f t="shared" si="7"/>
        <v>0</v>
      </c>
    </row>
    <row r="71" spans="1:12" ht="22.2" customHeight="1" x14ac:dyDescent="0.25">
      <c r="A71" s="71"/>
      <c r="B71" s="62"/>
      <c r="C71" s="65"/>
      <c r="D71" s="32"/>
      <c r="E71" s="33"/>
      <c r="F71" s="95"/>
      <c r="G71" s="34">
        <f>C69*F71</f>
        <v>0</v>
      </c>
      <c r="H71" s="26"/>
      <c r="I71" s="101"/>
      <c r="J71" s="26">
        <f t="shared" si="3"/>
        <v>0</v>
      </c>
      <c r="K71" s="26">
        <f t="shared" si="6"/>
        <v>0</v>
      </c>
      <c r="L71" s="58">
        <f t="shared" si="7"/>
        <v>0</v>
      </c>
    </row>
    <row r="72" spans="1:12" ht="22.2" customHeight="1" x14ac:dyDescent="0.25">
      <c r="A72" s="71"/>
      <c r="B72" s="62"/>
      <c r="C72" s="65"/>
      <c r="D72" s="32"/>
      <c r="E72" s="33"/>
      <c r="F72" s="95"/>
      <c r="G72" s="34">
        <f>C69*F72</f>
        <v>0</v>
      </c>
      <c r="H72" s="26"/>
      <c r="I72" s="101"/>
      <c r="J72" s="26">
        <f t="shared" si="3"/>
        <v>0</v>
      </c>
      <c r="K72" s="26">
        <f t="shared" si="6"/>
        <v>0</v>
      </c>
      <c r="L72" s="58">
        <f t="shared" si="7"/>
        <v>0</v>
      </c>
    </row>
    <row r="73" spans="1:12" ht="22.2" customHeight="1" thickBot="1" x14ac:dyDescent="0.3">
      <c r="A73" s="72"/>
      <c r="B73" s="63"/>
      <c r="C73" s="66"/>
      <c r="D73" s="39"/>
      <c r="E73" s="40"/>
      <c r="F73" s="96"/>
      <c r="G73" s="88">
        <f>C69*F73</f>
        <v>0</v>
      </c>
      <c r="H73" s="42"/>
      <c r="I73" s="102"/>
      <c r="J73" s="43">
        <f t="shared" si="3"/>
        <v>0</v>
      </c>
      <c r="K73" s="43">
        <f t="shared" si="6"/>
        <v>0</v>
      </c>
      <c r="L73" s="59">
        <f t="shared" si="7"/>
        <v>0</v>
      </c>
    </row>
    <row r="74" spans="1:12" ht="40.200000000000003" customHeight="1" x14ac:dyDescent="0.25">
      <c r="A74" s="70">
        <v>7</v>
      </c>
      <c r="B74" s="61" t="s">
        <v>57</v>
      </c>
      <c r="C74" s="103">
        <v>300</v>
      </c>
      <c r="D74" s="89"/>
      <c r="E74" s="90"/>
      <c r="F74" s="94"/>
      <c r="G74" s="35">
        <f>C74*F74</f>
        <v>0</v>
      </c>
      <c r="H74" s="28"/>
      <c r="I74" s="100"/>
      <c r="J74" s="25">
        <f t="shared" si="3"/>
        <v>0</v>
      </c>
      <c r="K74" s="25">
        <f t="shared" si="6"/>
        <v>0</v>
      </c>
      <c r="L74" s="57">
        <f t="shared" si="7"/>
        <v>0</v>
      </c>
    </row>
    <row r="75" spans="1:12" ht="40.200000000000003" customHeight="1" x14ac:dyDescent="0.25">
      <c r="A75" s="71"/>
      <c r="B75" s="62"/>
      <c r="C75" s="104"/>
      <c r="D75" s="37"/>
      <c r="E75" s="38"/>
      <c r="F75" s="95"/>
      <c r="G75" s="36">
        <f>C74*F75</f>
        <v>0</v>
      </c>
      <c r="H75" s="27"/>
      <c r="I75" s="101"/>
      <c r="J75" s="26">
        <f t="shared" si="3"/>
        <v>0</v>
      </c>
      <c r="K75" s="26">
        <f t="shared" si="6"/>
        <v>0</v>
      </c>
      <c r="L75" s="58">
        <f t="shared" si="7"/>
        <v>0</v>
      </c>
    </row>
    <row r="76" spans="1:12" ht="40.200000000000003" customHeight="1" thickBot="1" x14ac:dyDescent="0.3">
      <c r="A76" s="72"/>
      <c r="B76" s="63"/>
      <c r="C76" s="105"/>
      <c r="D76" s="39"/>
      <c r="E76" s="40"/>
      <c r="F76" s="96"/>
      <c r="G76" s="41">
        <f>C74*F76</f>
        <v>0</v>
      </c>
      <c r="H76" s="42"/>
      <c r="I76" s="102"/>
      <c r="J76" s="43">
        <f t="shared" si="3"/>
        <v>0</v>
      </c>
      <c r="K76" s="43">
        <f t="shared" si="6"/>
        <v>0</v>
      </c>
      <c r="L76" s="59">
        <f t="shared" si="7"/>
        <v>0</v>
      </c>
    </row>
    <row r="77" spans="1:12" ht="30" customHeight="1" thickBot="1" x14ac:dyDescent="0.3">
      <c r="A77" s="10"/>
      <c r="B77" s="1"/>
      <c r="C77" s="106"/>
      <c r="E77" s="10"/>
      <c r="F77" s="10"/>
      <c r="G77" s="10"/>
      <c r="H77" s="10"/>
      <c r="I77" s="10"/>
      <c r="J77" s="54" t="s">
        <v>20</v>
      </c>
      <c r="K77" s="55">
        <f>SUM(K44:K76)</f>
        <v>0</v>
      </c>
      <c r="L77" s="56">
        <f>SUM(L44:L76)</f>
        <v>0</v>
      </c>
    </row>
    <row r="78" spans="1:12" ht="30" customHeight="1" x14ac:dyDescent="0.25">
      <c r="A78" s="14"/>
      <c r="B78" s="15" t="s">
        <v>58</v>
      </c>
      <c r="C78" s="8" t="s">
        <v>4</v>
      </c>
      <c r="D78" s="11">
        <f>K40</f>
        <v>0</v>
      </c>
      <c r="E78" s="4"/>
    </row>
    <row r="79" spans="1:12" ht="30" customHeight="1" x14ac:dyDescent="0.25">
      <c r="A79" s="14"/>
      <c r="B79" s="15" t="s">
        <v>58</v>
      </c>
      <c r="C79" s="8" t="s">
        <v>5</v>
      </c>
      <c r="D79" s="11">
        <f>L40</f>
        <v>0</v>
      </c>
      <c r="E79" s="4"/>
    </row>
    <row r="80" spans="1:12" ht="30" customHeight="1" x14ac:dyDescent="0.25">
      <c r="B80" s="15" t="s">
        <v>59</v>
      </c>
      <c r="C80" s="8" t="s">
        <v>4</v>
      </c>
      <c r="D80" s="11">
        <f>K77</f>
        <v>0</v>
      </c>
      <c r="E80" s="4"/>
    </row>
    <row r="81" spans="1:12" ht="30" customHeight="1" x14ac:dyDescent="0.25">
      <c r="A81" s="14"/>
      <c r="B81" s="15" t="s">
        <v>59</v>
      </c>
      <c r="C81" s="8" t="s">
        <v>5</v>
      </c>
      <c r="D81" s="11">
        <f>L77</f>
        <v>0</v>
      </c>
      <c r="E81" s="4"/>
    </row>
    <row r="82" spans="1:12" ht="15.6" customHeight="1" x14ac:dyDescent="0.25">
      <c r="C82" s="5"/>
      <c r="D82" s="16"/>
      <c r="E82" s="4"/>
    </row>
    <row r="83" spans="1:12" ht="30" customHeight="1" x14ac:dyDescent="0.25">
      <c r="A83" s="14"/>
      <c r="B83" s="84" t="s">
        <v>27</v>
      </c>
      <c r="C83" s="85"/>
      <c r="D83" s="53">
        <f>D78+D80</f>
        <v>0</v>
      </c>
      <c r="E83" s="4"/>
    </row>
    <row r="84" spans="1:12" ht="30" customHeight="1" x14ac:dyDescent="0.25">
      <c r="B84" s="84" t="s">
        <v>28</v>
      </c>
      <c r="C84" s="85"/>
      <c r="D84" s="53">
        <f>D79+D81</f>
        <v>0</v>
      </c>
      <c r="E84" s="4"/>
    </row>
    <row r="85" spans="1:12" ht="15.6" customHeight="1" x14ac:dyDescent="0.25">
      <c r="D85" s="13"/>
    </row>
    <row r="86" spans="1:12" ht="15.6" customHeight="1" x14ac:dyDescent="0.25">
      <c r="A86" s="17"/>
      <c r="B86" s="7" t="s">
        <v>25</v>
      </c>
      <c r="C86" s="4"/>
      <c r="D86" s="13"/>
      <c r="I86" s="17"/>
    </row>
    <row r="87" spans="1:12" ht="34.5" customHeight="1" x14ac:dyDescent="0.25">
      <c r="A87" s="17"/>
      <c r="B87" s="18" t="s">
        <v>22</v>
      </c>
      <c r="C87" s="4"/>
      <c r="D87" s="13"/>
    </row>
    <row r="88" spans="1:12" ht="18.149999999999999" customHeight="1" x14ac:dyDescent="0.25">
      <c r="A88" s="17"/>
      <c r="B88" s="18" t="s">
        <v>23</v>
      </c>
      <c r="C88" s="4"/>
      <c r="D88" s="13"/>
    </row>
    <row r="89" spans="1:12" ht="38.85" customHeight="1" x14ac:dyDescent="0.25">
      <c r="A89" s="4"/>
      <c r="B89" s="18" t="s">
        <v>24</v>
      </c>
    </row>
    <row r="90" spans="1:12" x14ac:dyDescent="0.25">
      <c r="A90" s="4"/>
    </row>
    <row r="91" spans="1:12" customFormat="1" ht="23.85" customHeight="1" x14ac:dyDescent="0.25">
      <c r="A91" s="86" t="s">
        <v>50</v>
      </c>
      <c r="B91" s="86"/>
      <c r="C91" s="86"/>
      <c r="D91" s="86"/>
      <c r="E91" s="86"/>
      <c r="F91" s="86"/>
      <c r="G91" s="86"/>
      <c r="H91" s="86"/>
      <c r="I91" s="86"/>
      <c r="J91" s="19"/>
      <c r="K91" s="19"/>
      <c r="L91" s="19"/>
    </row>
    <row r="92" spans="1:12" customFormat="1" ht="35.1" customHeight="1" x14ac:dyDescent="0.25">
      <c r="A92" s="112" t="s">
        <v>64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1:12" customFormat="1" ht="20.399999999999999" customHeight="1" x14ac:dyDescent="0.25">
      <c r="A93" s="113" t="s">
        <v>34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1:12" customFormat="1" ht="22.2" customHeight="1" x14ac:dyDescent="0.25">
      <c r="A94" s="113" t="s">
        <v>35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1:12" customFormat="1" ht="35.1" customHeight="1" x14ac:dyDescent="0.25">
      <c r="A95" s="112" t="s">
        <v>44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1:12" customFormat="1" ht="22.2" customHeight="1" x14ac:dyDescent="0.25">
      <c r="A96" s="113" t="s">
        <v>36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1:12" customFormat="1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customFormat="1" x14ac:dyDescent="0.25">
      <c r="A98" s="23" t="s">
        <v>33</v>
      </c>
      <c r="B98" s="24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customFormat="1" ht="27" customHeight="1" x14ac:dyDescent="0.25">
      <c r="A99" s="76" t="s">
        <v>21</v>
      </c>
      <c r="B99" s="76"/>
      <c r="C99" s="76" t="s">
        <v>8</v>
      </c>
      <c r="D99" s="76" t="s">
        <v>9</v>
      </c>
      <c r="E99" s="76" t="s">
        <v>10</v>
      </c>
      <c r="F99" s="76" t="s">
        <v>11</v>
      </c>
      <c r="G99" s="82" t="s">
        <v>49</v>
      </c>
      <c r="H99" s="76" t="s">
        <v>12</v>
      </c>
      <c r="I99" s="82" t="s">
        <v>48</v>
      </c>
      <c r="J99" s="19"/>
      <c r="K99" s="19"/>
      <c r="L99" s="19"/>
    </row>
    <row r="100" spans="1:12" customFormat="1" ht="28.2" customHeight="1" x14ac:dyDescent="0.25">
      <c r="A100" s="76" t="s">
        <v>13</v>
      </c>
      <c r="B100" s="76"/>
      <c r="C100" s="76"/>
      <c r="D100" s="76"/>
      <c r="E100" s="76"/>
      <c r="F100" s="76"/>
      <c r="G100" s="83"/>
      <c r="H100" s="76"/>
      <c r="I100" s="83"/>
      <c r="J100" s="19"/>
      <c r="K100" s="19"/>
      <c r="L100" s="19"/>
    </row>
    <row r="101" spans="1:12" customFormat="1" ht="21.6" customHeight="1" x14ac:dyDescent="0.25">
      <c r="A101" s="9">
        <v>1</v>
      </c>
      <c r="B101" s="8" t="s">
        <v>14</v>
      </c>
      <c r="C101" s="9" t="s">
        <v>15</v>
      </c>
      <c r="D101" s="9" t="s">
        <v>15</v>
      </c>
      <c r="E101" s="9" t="s">
        <v>15</v>
      </c>
      <c r="F101" s="9" t="s">
        <v>15</v>
      </c>
      <c r="G101" s="9" t="s">
        <v>15</v>
      </c>
      <c r="H101" s="9" t="s">
        <v>15</v>
      </c>
      <c r="I101" s="9" t="s">
        <v>15</v>
      </c>
      <c r="J101" s="19"/>
      <c r="K101" s="19"/>
      <c r="L101" s="19"/>
    </row>
    <row r="102" spans="1:12" customFormat="1" ht="21.6" customHeight="1" x14ac:dyDescent="0.25">
      <c r="A102" s="9">
        <v>2</v>
      </c>
      <c r="B102" s="8" t="s">
        <v>14</v>
      </c>
      <c r="C102" s="9" t="s">
        <v>15</v>
      </c>
      <c r="D102" s="9" t="s">
        <v>15</v>
      </c>
      <c r="E102" s="9" t="s">
        <v>15</v>
      </c>
      <c r="F102" s="9" t="s">
        <v>15</v>
      </c>
      <c r="G102" s="9" t="s">
        <v>15</v>
      </c>
      <c r="H102" s="9" t="s">
        <v>15</v>
      </c>
      <c r="I102" s="9" t="s">
        <v>15</v>
      </c>
      <c r="J102" s="19"/>
      <c r="K102" s="19"/>
      <c r="L102" s="19"/>
    </row>
    <row r="103" spans="1:12" customFormat="1" ht="21.6" customHeight="1" x14ac:dyDescent="0.25">
      <c r="A103" s="9">
        <v>3</v>
      </c>
      <c r="B103" s="8" t="s">
        <v>14</v>
      </c>
      <c r="C103" s="9" t="s">
        <v>15</v>
      </c>
      <c r="D103" s="9" t="s">
        <v>15</v>
      </c>
      <c r="E103" s="9" t="s">
        <v>15</v>
      </c>
      <c r="F103" s="9" t="s">
        <v>15</v>
      </c>
      <c r="G103" s="9" t="s">
        <v>15</v>
      </c>
      <c r="H103" s="9" t="s">
        <v>15</v>
      </c>
      <c r="I103" s="9" t="s">
        <v>15</v>
      </c>
      <c r="J103" s="19"/>
      <c r="K103" s="19"/>
      <c r="L103" s="19"/>
    </row>
    <row r="104" spans="1:12" customFormat="1" ht="21.6" customHeight="1" x14ac:dyDescent="0.25">
      <c r="A104" s="9">
        <v>4</v>
      </c>
      <c r="B104" s="8" t="s">
        <v>14</v>
      </c>
      <c r="C104" s="9" t="s">
        <v>15</v>
      </c>
      <c r="D104" s="9" t="s">
        <v>15</v>
      </c>
      <c r="E104" s="9" t="s">
        <v>15</v>
      </c>
      <c r="F104" s="9" t="s">
        <v>15</v>
      </c>
      <c r="G104" s="9" t="s">
        <v>15</v>
      </c>
      <c r="H104" s="9" t="s">
        <v>15</v>
      </c>
      <c r="I104" s="9" t="s">
        <v>15</v>
      </c>
      <c r="J104" s="19"/>
      <c r="K104" s="19"/>
      <c r="L104" s="19"/>
    </row>
    <row r="105" spans="1:12" customFormat="1" ht="21.6" customHeight="1" x14ac:dyDescent="0.25">
      <c r="A105" s="9">
        <v>5</v>
      </c>
      <c r="B105" s="8" t="s">
        <v>16</v>
      </c>
      <c r="C105" s="9" t="s">
        <v>15</v>
      </c>
      <c r="D105" s="9" t="s">
        <v>15</v>
      </c>
      <c r="E105" s="9" t="s">
        <v>15</v>
      </c>
      <c r="F105" s="9" t="s">
        <v>15</v>
      </c>
      <c r="G105" s="9" t="s">
        <v>15</v>
      </c>
      <c r="H105" s="9" t="s">
        <v>15</v>
      </c>
      <c r="I105" s="9" t="s">
        <v>15</v>
      </c>
      <c r="J105" s="19"/>
      <c r="K105" s="19"/>
      <c r="L105" s="19"/>
    </row>
    <row r="106" spans="1:12" customFormat="1" ht="21.6" customHeight="1" x14ac:dyDescent="0.25">
      <c r="A106" s="9">
        <v>6</v>
      </c>
      <c r="B106" s="8" t="s">
        <v>17</v>
      </c>
      <c r="C106" s="9" t="s">
        <v>15</v>
      </c>
      <c r="D106" s="9" t="s">
        <v>15</v>
      </c>
      <c r="E106" s="9" t="s">
        <v>15</v>
      </c>
      <c r="F106" s="9" t="s">
        <v>15</v>
      </c>
      <c r="G106" s="9" t="s">
        <v>15</v>
      </c>
      <c r="H106" s="9" t="s">
        <v>15</v>
      </c>
      <c r="I106" s="9" t="s">
        <v>15</v>
      </c>
      <c r="J106" s="19"/>
      <c r="K106" s="19"/>
      <c r="L106" s="19"/>
    </row>
    <row r="107" spans="1:12" customFormat="1" ht="21.6" customHeight="1" x14ac:dyDescent="0.25">
      <c r="A107" s="9">
        <v>7</v>
      </c>
      <c r="B107" s="8" t="s">
        <v>18</v>
      </c>
      <c r="C107" s="9" t="s">
        <v>15</v>
      </c>
      <c r="D107" s="9" t="s">
        <v>15</v>
      </c>
      <c r="E107" s="9" t="s">
        <v>15</v>
      </c>
      <c r="F107" s="9" t="s">
        <v>15</v>
      </c>
      <c r="G107" s="9" t="s">
        <v>15</v>
      </c>
      <c r="H107" s="9" t="s">
        <v>15</v>
      </c>
      <c r="I107" s="9" t="s">
        <v>15</v>
      </c>
      <c r="J107" s="19"/>
      <c r="K107" s="19"/>
      <c r="L107" s="19"/>
    </row>
    <row r="108" spans="1:12" customFormat="1" ht="23.4" customHeight="1" x14ac:dyDescent="0.25">
      <c r="A108" s="20" t="s">
        <v>19</v>
      </c>
      <c r="B108" s="21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customFormat="1" x14ac:dyDescent="0.25">
      <c r="A109" s="22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customFormat="1" ht="19.2" customHeight="1" x14ac:dyDescent="0.25">
      <c r="A110" s="113" t="s">
        <v>37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1:12" customFormat="1" ht="35.1" customHeight="1" x14ac:dyDescent="0.25">
      <c r="A111" s="112" t="s">
        <v>38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1:12" customFormat="1" ht="19.8" customHeight="1" x14ac:dyDescent="0.25">
      <c r="A112" s="113" t="s">
        <v>39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1:13" customFormat="1" ht="23.4" customHeight="1" x14ac:dyDescent="0.25">
      <c r="A113" s="113" t="s">
        <v>40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1:13" customFormat="1" ht="21" customHeight="1" x14ac:dyDescent="0.25">
      <c r="A114" s="113" t="s">
        <v>41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"/>
    </row>
    <row r="115" spans="1:13" customFormat="1" ht="24" customHeight="1" x14ac:dyDescent="0.25">
      <c r="A115" s="113" t="s">
        <v>42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3"/>
    </row>
    <row r="116" spans="1:13" customFormat="1" ht="35.1" customHeight="1" x14ac:dyDescent="0.25">
      <c r="A116" s="112" t="s">
        <v>43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3"/>
    </row>
    <row r="117" spans="1:13" customFormat="1" ht="3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</row>
    <row r="118" spans="1:13" x14ac:dyDescent="0.25">
      <c r="I118" s="3" t="s">
        <v>65</v>
      </c>
      <c r="J118" s="10"/>
    </row>
    <row r="119" spans="1:13" x14ac:dyDescent="0.25">
      <c r="J119" s="10" t="s">
        <v>66</v>
      </c>
    </row>
  </sheetData>
  <mergeCells count="68">
    <mergeCell ref="A92:L92"/>
    <mergeCell ref="A93:L93"/>
    <mergeCell ref="A94:L94"/>
    <mergeCell ref="A95:L95"/>
    <mergeCell ref="A96:L96"/>
    <mergeCell ref="A110:L110"/>
    <mergeCell ref="A111:L111"/>
    <mergeCell ref="A112:L112"/>
    <mergeCell ref="A113:L113"/>
    <mergeCell ref="A114:L114"/>
    <mergeCell ref="A115:L115"/>
    <mergeCell ref="A116:L116"/>
    <mergeCell ref="A69:A73"/>
    <mergeCell ref="B69:B73"/>
    <mergeCell ref="C69:C73"/>
    <mergeCell ref="A74:A76"/>
    <mergeCell ref="B74:B76"/>
    <mergeCell ref="C74:C76"/>
    <mergeCell ref="A59:A63"/>
    <mergeCell ref="B59:B63"/>
    <mergeCell ref="C59:C63"/>
    <mergeCell ref="A64:A68"/>
    <mergeCell ref="B64:B68"/>
    <mergeCell ref="C64:C68"/>
    <mergeCell ref="A49:A53"/>
    <mergeCell ref="B49:B53"/>
    <mergeCell ref="C49:C53"/>
    <mergeCell ref="A54:A58"/>
    <mergeCell ref="B54:B58"/>
    <mergeCell ref="C54:C58"/>
    <mergeCell ref="I99:I100"/>
    <mergeCell ref="G99:G100"/>
    <mergeCell ref="B83:C83"/>
    <mergeCell ref="B84:C84"/>
    <mergeCell ref="A91:I91"/>
    <mergeCell ref="A99:B99"/>
    <mergeCell ref="C99:C100"/>
    <mergeCell ref="D99:D100"/>
    <mergeCell ref="E99:E100"/>
    <mergeCell ref="F99:F100"/>
    <mergeCell ref="C27:C31"/>
    <mergeCell ref="C37:C39"/>
    <mergeCell ref="A2:L2"/>
    <mergeCell ref="A3:L3"/>
    <mergeCell ref="C17:C21"/>
    <mergeCell ref="C22:C26"/>
    <mergeCell ref="C7:C11"/>
    <mergeCell ref="C12:C16"/>
    <mergeCell ref="B7:B11"/>
    <mergeCell ref="A7:A11"/>
    <mergeCell ref="A12:A16"/>
    <mergeCell ref="B12:B16"/>
    <mergeCell ref="A44:A48"/>
    <mergeCell ref="B44:B48"/>
    <mergeCell ref="C44:C48"/>
    <mergeCell ref="H99:H100"/>
    <mergeCell ref="A100:B100"/>
    <mergeCell ref="B17:B21"/>
    <mergeCell ref="A17:A21"/>
    <mergeCell ref="B22:B26"/>
    <mergeCell ref="A22:A26"/>
    <mergeCell ref="B27:B31"/>
    <mergeCell ref="A27:A31"/>
    <mergeCell ref="A37:A39"/>
    <mergeCell ref="B37:B39"/>
    <mergeCell ref="B32:B36"/>
    <mergeCell ref="A32:A36"/>
    <mergeCell ref="C32:C36"/>
  </mergeCells>
  <pageMargins left="0.7" right="0.7" top="0.75" bottom="0.75" header="0.3" footer="0.3"/>
  <pageSetup paperSize="9" scale="62" fitToHeight="0" orientation="landscape" r:id="rId1"/>
  <rowBreaks count="3" manualBreakCount="3">
    <brk id="31" max="11" man="1"/>
    <brk id="58" max="11" man="1"/>
    <brk id="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Szaruga</dc:creator>
  <cp:lastModifiedBy>Zyta Malewicz</cp:lastModifiedBy>
  <cp:lastPrinted>2024-05-15T06:10:17Z</cp:lastPrinted>
  <dcterms:created xsi:type="dcterms:W3CDTF">2022-05-04T11:17:08Z</dcterms:created>
  <dcterms:modified xsi:type="dcterms:W3CDTF">2024-05-15T06:11:32Z</dcterms:modified>
</cp:coreProperties>
</file>