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amba\MAK\ZZM\Iwona Kluza\2016\414 Przygotowanie i realizacja inwest. ogólnomiejskich\414.23. Zarzecze_Koniew_konkurs\ZAŁĄCZNIKI_KONKURS\Inwentaryzacja zieleni z gospodarką drzewostanem\"/>
    </mc:Choice>
  </mc:AlternateContent>
  <bookViews>
    <workbookView xWindow="0" yWindow="0" windowWidth="16380" windowHeight="8190" tabRatio="989" activeTab="3"/>
  </bookViews>
  <sheets>
    <sheet name="INW+GOSP. FIT" sheetId="1" r:id="rId1"/>
    <sheet name="PRELIM- FITOSAN." sheetId="2" r:id="rId2"/>
    <sheet name="INW+GOSP. FIT+KOLIZJE Z MEDIAMI" sheetId="3" r:id="rId3"/>
    <sheet name="PRELIM- FIT+KOLIZJE Z MEDIA (2)" sheetId="4" r:id="rId4"/>
  </sheets>
  <definedNames>
    <definedName name="_xlnm.Print_Area" localSheetId="0">'INW+GOSP. FIT'!$A$2:$W$79</definedName>
    <definedName name="_xlnm.Print_Area" localSheetId="2">'INW+GOSP. FIT+KOLIZJE Z MEDIAMI'!$A$2:$W$81</definedName>
  </definedNames>
  <calcPr calcId="152511" iterateDelta="1E-4"/>
</workbook>
</file>

<file path=xl/calcChain.xml><?xml version="1.0" encoding="utf-8"?>
<calcChain xmlns="http://schemas.openxmlformats.org/spreadsheetml/2006/main">
  <c r="J35" i="4" l="1"/>
  <c r="J34" i="4"/>
  <c r="J33" i="4"/>
  <c r="A33" i="4"/>
  <c r="A34" i="4" s="1"/>
  <c r="J32" i="4"/>
  <c r="J31" i="4"/>
  <c r="J30" i="4"/>
  <c r="A30" i="4"/>
  <c r="A31" i="4" s="1"/>
  <c r="J29" i="4"/>
  <c r="J28" i="4"/>
  <c r="J27" i="4"/>
  <c r="J26" i="4"/>
  <c r="A26" i="4"/>
  <c r="A27" i="4" s="1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J9" i="4"/>
  <c r="J8" i="4"/>
  <c r="J7" i="4"/>
  <c r="J6" i="4"/>
  <c r="A6" i="4"/>
  <c r="J5" i="4"/>
  <c r="J4" i="4"/>
  <c r="J3" i="4"/>
  <c r="A14" i="3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13" i="3"/>
  <c r="J26" i="2"/>
  <c r="J25" i="2"/>
  <c r="A25" i="2"/>
  <c r="J24" i="2"/>
  <c r="A24" i="2"/>
  <c r="J23" i="2"/>
  <c r="J22" i="2"/>
  <c r="J21" i="2"/>
  <c r="A21" i="2"/>
  <c r="A22" i="2" s="1"/>
  <c r="J20" i="2"/>
  <c r="J19" i="2"/>
  <c r="J18" i="2"/>
  <c r="J17" i="2"/>
  <c r="A17" i="2"/>
  <c r="A18" i="2" s="1"/>
  <c r="J16" i="2"/>
  <c r="J15" i="2"/>
  <c r="J14" i="2"/>
  <c r="J13" i="2"/>
  <c r="J12" i="2"/>
  <c r="J11" i="2"/>
  <c r="J10" i="2"/>
  <c r="J9" i="2"/>
  <c r="J8" i="2"/>
  <c r="J7" i="2"/>
  <c r="J6" i="2"/>
  <c r="A6" i="2"/>
  <c r="J5" i="2"/>
  <c r="J4" i="2"/>
  <c r="J3" i="2"/>
  <c r="A13" i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J27" i="2" l="1"/>
  <c r="J36" i="4"/>
</calcChain>
</file>

<file path=xl/sharedStrings.xml><?xml version="1.0" encoding="utf-8"?>
<sst xmlns="http://schemas.openxmlformats.org/spreadsheetml/2006/main" count="1761" uniqueCount="153">
  <si>
    <t>T1. Inwentaryzacja zieleni i gospodarka drzewostanem (wskazanie drzew w złym stanie fitosanitarnym)_Zarzecze_kwiecień 2016</t>
  </si>
  <si>
    <t>LP</t>
  </si>
  <si>
    <t>nazwa łacińska</t>
  </si>
  <si>
    <t>nazwa polska</t>
  </si>
  <si>
    <t>rodzaj  obiektu</t>
  </si>
  <si>
    <t>ilość pni</t>
  </si>
  <si>
    <t>obwód  pnia 1</t>
  </si>
  <si>
    <t>obwód pnia 2</t>
  </si>
  <si>
    <t>obwód pnia 3</t>
  </si>
  <si>
    <t>obwód pnia 4</t>
  </si>
  <si>
    <t>obwód pnia 5</t>
  </si>
  <si>
    <t>promień korony [m]</t>
  </si>
  <si>
    <t>wys. [m]</t>
  </si>
  <si>
    <t>pow. [m2]</t>
  </si>
  <si>
    <t>wychylenie</t>
  </si>
  <si>
    <t>w kierunku</t>
  </si>
  <si>
    <t>korona</t>
  </si>
  <si>
    <t>ubytki</t>
  </si>
  <si>
    <t>zagrożenie</t>
  </si>
  <si>
    <t>stan zdrowotny</t>
  </si>
  <si>
    <t>wartość przyrodnicza</t>
  </si>
  <si>
    <t>miejsca lęgowe ptaków</t>
  </si>
  <si>
    <t>nr zdjęcia</t>
  </si>
  <si>
    <t>uwagi</t>
  </si>
  <si>
    <t>Populus simonii</t>
  </si>
  <si>
    <t>Topola Simona</t>
  </si>
  <si>
    <t>drzewo</t>
  </si>
  <si>
    <t>brak</t>
  </si>
  <si>
    <t>Regularna</t>
  </si>
  <si>
    <t>Powierzchniowe</t>
  </si>
  <si>
    <t>Małe</t>
  </si>
  <si>
    <t>Średni</t>
  </si>
  <si>
    <t>Średnia</t>
  </si>
  <si>
    <t>Nie stwierdzono</t>
  </si>
  <si>
    <t>Obcięte konary na wys. 12 metrów, odrosty na pniu ('wilki) po starych cięciach</t>
  </si>
  <si>
    <t>Korona asymetryczna – rozbudowana mocniej od strony wschodniej. Zredukowane konary na wys 8 m od strony zachodniej</t>
  </si>
  <si>
    <t>Asymetryczna</t>
  </si>
  <si>
    <t>Korona od północy zredukowana, obcięte konary, Korona wys. podniesiona. Widoczne uszkodzenia na pniu na wys. 120 i 160 cm.</t>
  </si>
  <si>
    <t>Fagus sylvatica</t>
  </si>
  <si>
    <t>Buk pospolity</t>
  </si>
  <si>
    <t>Brak</t>
  </si>
  <si>
    <t>Dobry</t>
  </si>
  <si>
    <t>Duża</t>
  </si>
  <si>
    <t>Stan bardzo dobry</t>
  </si>
  <si>
    <t>Ulmus gabra</t>
  </si>
  <si>
    <t>Wiąz górski</t>
  </si>
  <si>
    <t>Salix × sepulcralis 'Chrysocoma'</t>
  </si>
  <si>
    <t>Wierzba płacząca</t>
  </si>
  <si>
    <t>małe (0-20)</t>
  </si>
  <si>
    <t>Pd</t>
  </si>
  <si>
    <t>Drzewo pochylone w kierunku południowym – 20 stopni, korona asymetryczna, rozbudowana od strony południowej.</t>
  </si>
  <si>
    <t>Korona wysoko podniesiona, widoczne ślady po cięciach, korona asymetryczna – rozbudowana od strony południowej.</t>
  </si>
  <si>
    <t>`</t>
  </si>
  <si>
    <t>Prunus padus `Colorata`</t>
  </si>
  <si>
    <t>Czeremcha pospolita w odm. Colorata</t>
  </si>
  <si>
    <t>Drzewo młode, posadzone w ostatnim czasie – 3 paliki stabilizujące i siatka zabezpieczająca.</t>
  </si>
  <si>
    <t>Duże</t>
  </si>
  <si>
    <t>Do obserwacji</t>
  </si>
  <si>
    <t>8 metrowy konar zawieszone nad ciągiem pieszym – zaleca się redukcje ze względów bezpieczeństwa. Odsłonięty system korzeniowy, płytki, Widoczne ślady po cięciach w koronie – zwłaszcza od strony północnej.</t>
  </si>
  <si>
    <t>Średnie</t>
  </si>
  <si>
    <t>Korona podniesiona. Dużo konarów ciętych, ślady po starej pielęgnacji. Drzewo wchodzi w kolizję z lampą – redukcja korony od strony lampy.</t>
  </si>
  <si>
    <t>Powierzchniowe i wgłębne</t>
  </si>
  <si>
    <t>Pień skręcony. Odkryty system korzeniowy – zajeżdżony przez samochody. Mocno zagęszczona gleba w obrębie systemu korzeniowego. Drzewo kwalifikuje się do usunięcia!</t>
  </si>
  <si>
    <t>Widoczne uszkodzenia pnia na wysokości 150 cm. Ślady po starych cięciach.</t>
  </si>
  <si>
    <t>Korona podniesiona, widoczne ślady po cięciach. Widoczne uszkodzenia pnia na wys. 30 cm.</t>
  </si>
  <si>
    <t>Odkryty system korzeniowy od strony zachodniej, korona podniesiona.</t>
  </si>
  <si>
    <t>Liczne odrośla na pniu, korona podniesiona.</t>
  </si>
  <si>
    <t>Odkryty system korzeniowy od strony zachodniej. Odrośla na pniu.</t>
  </si>
  <si>
    <t>Wsch</t>
  </si>
  <si>
    <t>Odrośla na pniu. Drzewo pochylone na wschód – 15 stopni</t>
  </si>
  <si>
    <t>Podniesiona korona.</t>
  </si>
  <si>
    <t>Drzewo pochylone na południe– 15 stopni</t>
  </si>
  <si>
    <t>Odkryty system korzeniowy od strony południowej. Liczne odrośla na pniu.</t>
  </si>
  <si>
    <t>Wokół drzewa widoczne obniżenie terenu spowodowane budową chodnika.  Zredukowane korzenie od strony północnej i zachodniej mogą stanowić realne zagrożenie. Zaleca się usunięcie drzewa.</t>
  </si>
  <si>
    <t>Korona lekko podniesiona.</t>
  </si>
  <si>
    <t>Widoczne ślady po cięciach, zredukowana korona asymetryczna – rozbudowana od strony wschodniej.</t>
  </si>
  <si>
    <t>Korona asymetryczna – rozbudowana mocniej od strony wschodniej. Uszkodzona kora na pniu od strony północnej. Obcięty przewodnik.</t>
  </si>
  <si>
    <t>Korona podniesiona, kilka suchych konarów do usunięcia.</t>
  </si>
  <si>
    <t>Odrośla na pniu, Korona asymetryczna – rozbudowana mocniej od strony zachodniej.</t>
  </si>
  <si>
    <t>Korona asymetryczna – rozbudowana mocniej od strony zachodniej Zredukowana korona – odrośla na pniu.</t>
  </si>
  <si>
    <t>Korona asymetryczna – rozbudowana mocniej od strony wschodniej.</t>
  </si>
  <si>
    <t>Korona asymetryczna – rozbudowana mocniej od strony wschodniej. Przewodnik obcięty, odrośla na pniu.</t>
  </si>
  <si>
    <t>Korona asymetryczna – rozbudowana mocniej od strony wschodniej. Uszkodzenia w w systemie korzeniowym. Odrośla na pniu.</t>
  </si>
  <si>
    <t>Drzewo pochylone nieznacznie na wschód – około 5 stopni. Obcięty przewodnik , odrośla na pniu.</t>
  </si>
  <si>
    <t>Odrośla na pniu.</t>
  </si>
  <si>
    <t>Odrośla na pniu.  Suche konary do usunięcia.</t>
  </si>
  <si>
    <t>Przewodnik martwy – ucięty. Odrośla na pniu.</t>
  </si>
  <si>
    <t>Przewodnik ucięty. Odrośla na pniu.</t>
  </si>
  <si>
    <t>Liczne odrośla na pniu, suche konary do usunięcia.</t>
  </si>
  <si>
    <t>Zły</t>
  </si>
  <si>
    <t>Przewodnik ucięty, widoczna martwica. Drzewo kwalifikuje się do usunięcia.</t>
  </si>
  <si>
    <t>Pn</t>
  </si>
  <si>
    <t>Suchy przewodnik. Drzewo rośnie w małym oknie w chodniku. Drzewo lekko pochylone (około 10 stopni) w kierunku północnym. Drzewo kwalifikuje się do usunięcia.</t>
  </si>
  <si>
    <t>Drzewo rośnie w małym oknie w chodniku. Lekki posusz w koronie.</t>
  </si>
  <si>
    <t>Korona asymetryczna – rozbudowana mocniej od strony południowej. Korona mocno podniesiona. Drzewo rośnie w małym oknie w chodniku.</t>
  </si>
  <si>
    <t>Korona asymetryczna – rozbudowana mocniej od strony północnej. Liczne odrośla na pniu.</t>
  </si>
  <si>
    <t>Drzewo lekko pochylone (około 10 stopni) w kierunku wschodnim.</t>
  </si>
  <si>
    <t>Gniazda</t>
  </si>
  <si>
    <t>Fot 1</t>
  </si>
  <si>
    <t>Gniazdo w koronie. Odkryty system korzeniowy. Widoczne kilka suchych konarów. Korona asymetryczna – rozbudowana mocniej od strony południowo – zachodniej.</t>
  </si>
  <si>
    <t>Korona asymetryczna – rozbudowana mocniej od strony wschodniej i zachodniej. Odkryty system korzeniowy. Teren przy drzewie mocno zadeptany – zagęszczona gleba w obrębie systemu korzeniowego.</t>
  </si>
  <si>
    <t>Odkryty system korzeniowy. Korona asymetryczna – jajowata (7-13 metrów).</t>
  </si>
  <si>
    <t>Korona asymetryczna rozbudowana mocniej od strony wschodniej i zachodniej - (8-13 metrów)– rozbudowana mocniej od strony wschodniej i zachodniej. Lekki posusz i kilka odrośli.</t>
  </si>
  <si>
    <t>Mocno odsłonięty system korzeniowy. Korona podniesiona, odrosty na pniu.</t>
  </si>
  <si>
    <t>Mocno odsłonięty system korzeniowy. Korona podniesiona, odrosty na pniu. Korona asymetryczna.</t>
  </si>
  <si>
    <t>Mocno odsłonięty system korzeniowy. Korona podniesiona, odrosty na pniu. Korona asymetryczna – mniej rozbudowana od strony północnej.</t>
  </si>
  <si>
    <t>Crataegus monogyna 'Stricta'</t>
  </si>
  <si>
    <t>Głóg jednoszyjkowy 'Stricta'</t>
  </si>
  <si>
    <t>Mała</t>
  </si>
  <si>
    <t>Drzewo młode, posadzone w ostatnim czasie – 3 paliki stabilizujące.</t>
  </si>
  <si>
    <t>Cotoneaster lucidus</t>
  </si>
  <si>
    <t>Irga błyszcząca</t>
  </si>
  <si>
    <t>krzew</t>
  </si>
  <si>
    <t>Krzew o prawidłowym pokroju, dobry stan zdrowotny.</t>
  </si>
  <si>
    <t>Rosa sp + Symphoricarpos ×chenaultii</t>
  </si>
  <si>
    <t>Róża + Śnieguliczka Chenaulta</t>
  </si>
  <si>
    <t>Drzewo lekko pochylone (około 10 stopni) w kierunku północnym. Korona asymetryczna – mocniej rozbudowana od strony północnej, podniesiona. Odrośla na pniu. Teren wokół drzew obniżony, drzewa rosną w małych oknach.</t>
  </si>
  <si>
    <t>Drzewo lekko pochylone (około 10 stopni) w kierunku północnym. Korona asymetryczna – mocniej rozbudowana od strony północnej. Odrośla na pniu. Teren wokół drzew obniżony, drzewa rosną w małych oknach.</t>
  </si>
  <si>
    <t>Odsłonięty system korzeniowy, V – kształtne rozwidlenie pnia – niebezpieczne wiązanie kwalifikuje drzewo do usunięcia.</t>
  </si>
  <si>
    <t>Zredukowana i podniesiona korona.</t>
  </si>
  <si>
    <t>Pd - Wsch</t>
  </si>
  <si>
    <t>Drzewo lekko pochylone (około 20 stopni) w kierunku południowo – wschodnim.  Korona podniesiona.</t>
  </si>
  <si>
    <t>Korona podniesiona i lekko zredukowana. Drzewo lekko pochylone (około 10 stopni) w kierunku wschodnim.</t>
  </si>
  <si>
    <t>Korona zredukowana, liczne odrośla na pniu.</t>
  </si>
  <si>
    <t>Korona zredukowana, liczne odrośla na pniu. Przewodnik złamany.</t>
  </si>
  <si>
    <t>Korona rozłożysta szeroka (ograniczona lekko od strony południowej), nieliczne odrosty w koronie.</t>
  </si>
  <si>
    <t>Przewodnik złamany, nieliczne odrosty w koronie. Korona lekko ograniczona od strony południowej – rośnie w bliskiej odległości od innych drzew.</t>
  </si>
  <si>
    <t>Korona lekko zredukowana, przewodnik złamany. Nieliczne odrośla na pniu i w koronie.</t>
  </si>
  <si>
    <t>Korona asymetryczna – rozbudowana mocniej od strony północnej. Odsłonięty system korzeniowy. Drzewo w dobrym stanie.</t>
  </si>
  <si>
    <t>Symphoricarpos ×chenaultii</t>
  </si>
  <si>
    <t>Śnieguliczka Chenaulta</t>
  </si>
  <si>
    <t>drzewa stwarzające zagrożenie / zalecane usunięcie</t>
  </si>
  <si>
    <t>T2. Preliminarz opłat za wycinkę - drzewa w złym stanie fitosanitarnym _Zarzecze_kwiecień 2016</t>
  </si>
  <si>
    <t>L.P.</t>
  </si>
  <si>
    <t>Nazwa łacińska</t>
  </si>
  <si>
    <t>Nazwa polska</t>
  </si>
  <si>
    <t>Obwód pnia (cm) lub powierzchnia (m2)</t>
  </si>
  <si>
    <t>Średnica korony (m)</t>
  </si>
  <si>
    <t>Wys.  (m)</t>
  </si>
  <si>
    <t>Grupa</t>
  </si>
  <si>
    <t>Opłata bazowa (za cm obwodu lub m2 powierzchni)</t>
  </si>
  <si>
    <t>Współczynnik różnicujący</t>
  </si>
  <si>
    <t>Opłata</t>
  </si>
  <si>
    <t>T3.Inwentaryzacja zieleni i gospodarka drzewostanem (wskazanie drzew w złym stanie fitosanitarnym oraz wchodzących w kolizję z istniejącymi mediami)_Zarzecze_kwiecień 2016</t>
  </si>
  <si>
    <t>Chaenomeles japonica</t>
  </si>
  <si>
    <t>Pigwowiec pośredni</t>
  </si>
  <si>
    <t>Rosa sp</t>
  </si>
  <si>
    <t>Róża</t>
  </si>
  <si>
    <t>Euonymus europaeus L.)</t>
  </si>
  <si>
    <t>Trzmielina pospolita</t>
  </si>
  <si>
    <t>drzewa wchodzące w kolizję z istn. mediammi</t>
  </si>
  <si>
    <t>drzewa stwarzające zagrożenie oraz wchodzące w kolizję z mediami</t>
  </si>
  <si>
    <t>T4. Preliminarz  - drzewa w złym stanie fitosan. oraz wchodzące w kolizję z istn. Mediami _Zarzecze_kwiecień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</si>
</sst>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252525"/>
      <name val="Arial"/>
      <family val="2"/>
      <charset val="238"/>
    </font>
    <font>
      <b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E6B9B8"/>
      </patternFill>
    </fill>
    <fill>
      <patternFill patternType="solid">
        <fgColor rgb="FF8EB4E3"/>
        <bgColor rgb="FF93CDDD"/>
      </patternFill>
    </fill>
    <fill>
      <patternFill patternType="solid">
        <fgColor rgb="FFE6B9B8"/>
        <bgColor rgb="FFFAC090"/>
      </patternFill>
    </fill>
    <fill>
      <patternFill patternType="solid">
        <fgColor rgb="FFFAC090"/>
        <bgColor rgb="FFE6B9B8"/>
      </patternFill>
    </fill>
  </fills>
  <borders count="10">
    <border>
      <left/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 applyProtection="1">
      <alignment horizontal="center" wrapText="1"/>
    </xf>
    <xf numFmtId="0" fontId="1" fillId="2" borderId="3" xfId="0" applyFont="1" applyFill="1" applyBorder="1" applyAlignment="1" applyProtection="1">
      <alignment wrapText="1"/>
    </xf>
    <xf numFmtId="0" fontId="1" fillId="2" borderId="3" xfId="0" applyFont="1" applyFill="1" applyBorder="1" applyAlignment="1" applyProtection="1">
      <alignment horizontal="center" wrapText="1"/>
    </xf>
    <xf numFmtId="0" fontId="1" fillId="2" borderId="4" xfId="0" applyFont="1" applyFill="1" applyBorder="1" applyAlignment="1" applyProtection="1">
      <alignment wrapText="1"/>
    </xf>
    <xf numFmtId="0" fontId="0" fillId="0" borderId="5" xfId="0" applyBorder="1" applyAlignment="1">
      <alignment horizontal="center"/>
    </xf>
    <xf numFmtId="0" fontId="2" fillId="0" borderId="5" xfId="0" applyFont="1" applyBorder="1"/>
    <xf numFmtId="0" fontId="0" fillId="0" borderId="5" xfId="0" applyFont="1" applyBorder="1"/>
    <xf numFmtId="0" fontId="0" fillId="0" borderId="5" xfId="0" applyFont="1" applyBorder="1" applyAlignment="1">
      <alignment wrapText="1"/>
    </xf>
    <xf numFmtId="0" fontId="0" fillId="0" borderId="6" xfId="0" applyBorder="1" applyAlignment="1">
      <alignment horizontal="center"/>
    </xf>
    <xf numFmtId="0" fontId="2" fillId="0" borderId="6" xfId="0" applyFont="1" applyBorder="1"/>
    <xf numFmtId="0" fontId="0" fillId="0" borderId="6" xfId="0" applyFont="1" applyBorder="1"/>
    <xf numFmtId="0" fontId="0" fillId="0" borderId="6" xfId="0" applyFont="1" applyBorder="1" applyAlignment="1">
      <alignment wrapText="1"/>
    </xf>
    <xf numFmtId="0" fontId="0" fillId="3" borderId="6" xfId="0" applyFill="1" applyBorder="1" applyAlignment="1">
      <alignment horizontal="center"/>
    </xf>
    <xf numFmtId="0" fontId="2" fillId="3" borderId="6" xfId="0" applyFont="1" applyFill="1" applyBorder="1"/>
    <xf numFmtId="0" fontId="0" fillId="3" borderId="6" xfId="0" applyFont="1" applyFill="1" applyBorder="1"/>
    <xf numFmtId="0" fontId="0" fillId="3" borderId="6" xfId="0" applyFont="1" applyFill="1" applyBorder="1" applyAlignment="1">
      <alignment wrapText="1"/>
    </xf>
    <xf numFmtId="0" fontId="0" fillId="0" borderId="6" xfId="0" applyBorder="1" applyAlignment="1">
      <alignment horizontal="center"/>
    </xf>
    <xf numFmtId="0" fontId="2" fillId="0" borderId="6" xfId="0" applyFont="1" applyBorder="1"/>
    <xf numFmtId="0" fontId="0" fillId="0" borderId="6" xfId="0" applyFont="1" applyBorder="1"/>
    <xf numFmtId="0" fontId="0" fillId="0" borderId="6" xfId="0" applyFont="1" applyBorder="1" applyAlignment="1">
      <alignment wrapText="1"/>
    </xf>
    <xf numFmtId="0" fontId="0" fillId="0" borderId="0" xfId="0"/>
    <xf numFmtId="0" fontId="0" fillId="3" borderId="6" xfId="0" applyFont="1" applyFill="1" applyBorder="1" applyAlignment="1">
      <alignment horizontal="left"/>
    </xf>
    <xf numFmtId="0" fontId="0" fillId="0" borderId="0" xfId="0" applyFont="1" applyAlignment="1">
      <alignment wrapText="1"/>
    </xf>
    <xf numFmtId="0" fontId="0" fillId="0" borderId="0" xfId="0" applyAlignment="1"/>
    <xf numFmtId="0" fontId="1" fillId="2" borderId="6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2" fillId="4" borderId="6" xfId="0" applyFont="1" applyFill="1" applyBorder="1"/>
    <xf numFmtId="0" fontId="0" fillId="4" borderId="6" xfId="0" applyFont="1" applyFill="1" applyBorder="1"/>
    <xf numFmtId="0" fontId="0" fillId="4" borderId="6" xfId="0" applyFont="1" applyFill="1" applyBorder="1" applyAlignment="1">
      <alignment wrapText="1"/>
    </xf>
    <xf numFmtId="0" fontId="0" fillId="5" borderId="6" xfId="0" applyFill="1" applyBorder="1" applyAlignment="1">
      <alignment horizontal="center"/>
    </xf>
    <xf numFmtId="0" fontId="2" fillId="5" borderId="6" xfId="0" applyFont="1" applyFill="1" applyBorder="1"/>
    <xf numFmtId="0" fontId="0" fillId="5" borderId="6" xfId="0" applyFont="1" applyFill="1" applyBorder="1"/>
    <xf numFmtId="0" fontId="0" fillId="5" borderId="6" xfId="0" applyFont="1" applyFill="1" applyBorder="1" applyAlignment="1">
      <alignment wrapText="1"/>
    </xf>
    <xf numFmtId="0" fontId="1" fillId="0" borderId="6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0" fontId="3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6" xfId="0" applyFont="1" applyBorder="1" applyAlignment="1">
      <alignment horizontal="left"/>
    </xf>
    <xf numFmtId="0" fontId="1" fillId="0" borderId="6" xfId="0" applyFont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E6B9B8"/>
      <rgbColor rgb="FF808080"/>
      <rgbColor rgb="FF8EB4E3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3CDDD"/>
      <rgbColor rgb="FFFF99CC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5252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7"/>
  <sheetViews>
    <sheetView zoomScale="80" zoomScaleNormal="80" workbookViewId="0">
      <selection activeCell="W71" sqref="W71"/>
    </sheetView>
  </sheetViews>
  <sheetFormatPr defaultRowHeight="15" x14ac:dyDescent="0.25"/>
  <cols>
    <col min="1" max="1" width="7" style="1"/>
    <col min="2" max="2" width="23.42578125"/>
    <col min="3" max="3" width="19.28515625"/>
    <col min="4" max="4" width="7.85546875"/>
    <col min="5" max="5" width="5.140625" style="1"/>
    <col min="6" max="6" width="7.140625" style="1"/>
    <col min="7" max="10" width="7.28515625" style="1"/>
    <col min="11" max="11" width="8.42578125" style="1"/>
    <col min="12" max="12" width="5.28515625" style="1"/>
    <col min="13" max="13" width="5.42578125"/>
    <col min="14" max="14" width="11.140625" style="1"/>
    <col min="15" max="15" width="9.7109375"/>
    <col min="16" max="16" width="13.42578125"/>
    <col min="17" max="17" width="15.42578125"/>
    <col min="18" max="18" width="10.7109375"/>
    <col min="19" max="19" width="11"/>
    <col min="20" max="22" width="8.85546875"/>
    <col min="23" max="23" width="23.42578125" customWidth="1"/>
    <col min="24" max="1025" width="8.85546875"/>
  </cols>
  <sheetData>
    <row r="1" spans="1:28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8" ht="60" x14ac:dyDescent="0.25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3" t="s">
        <v>13</v>
      </c>
      <c r="N2" s="4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5" t="s">
        <v>23</v>
      </c>
    </row>
    <row r="3" spans="1:28" ht="60" x14ac:dyDescent="0.25">
      <c r="A3" s="6">
        <v>1</v>
      </c>
      <c r="B3" s="7" t="s">
        <v>24</v>
      </c>
      <c r="C3" s="8" t="s">
        <v>25</v>
      </c>
      <c r="D3" s="8" t="s">
        <v>26</v>
      </c>
      <c r="E3" s="6">
        <v>1</v>
      </c>
      <c r="F3" s="6">
        <v>151</v>
      </c>
      <c r="G3" s="6"/>
      <c r="H3" s="6"/>
      <c r="I3" s="6"/>
      <c r="J3" s="6"/>
      <c r="K3" s="6">
        <v>9</v>
      </c>
      <c r="L3" s="6">
        <v>16</v>
      </c>
      <c r="M3" s="8"/>
      <c r="N3" s="6" t="s">
        <v>27</v>
      </c>
      <c r="O3" s="8"/>
      <c r="P3" s="8" t="s">
        <v>28</v>
      </c>
      <c r="Q3" s="8" t="s">
        <v>29</v>
      </c>
      <c r="R3" s="8" t="s">
        <v>30</v>
      </c>
      <c r="S3" s="8" t="s">
        <v>31</v>
      </c>
      <c r="T3" s="8" t="s">
        <v>32</v>
      </c>
      <c r="U3" s="8" t="s">
        <v>33</v>
      </c>
      <c r="V3" s="8"/>
      <c r="W3" s="9" t="s">
        <v>34</v>
      </c>
    </row>
    <row r="4" spans="1:28" ht="90" x14ac:dyDescent="0.25">
      <c r="A4" s="10">
        <v>2</v>
      </c>
      <c r="B4" s="11" t="s">
        <v>24</v>
      </c>
      <c r="C4" s="12" t="s">
        <v>25</v>
      </c>
      <c r="D4" s="12" t="s">
        <v>26</v>
      </c>
      <c r="E4" s="10">
        <v>1</v>
      </c>
      <c r="F4" s="10">
        <v>163</v>
      </c>
      <c r="G4" s="10"/>
      <c r="H4" s="10"/>
      <c r="I4" s="10"/>
      <c r="J4" s="10"/>
      <c r="K4" s="10">
        <v>8</v>
      </c>
      <c r="L4" s="10">
        <v>18</v>
      </c>
      <c r="M4" s="12"/>
      <c r="N4" s="10" t="s">
        <v>27</v>
      </c>
      <c r="O4" s="12"/>
      <c r="P4" s="12" t="s">
        <v>28</v>
      </c>
      <c r="Q4" s="12" t="s">
        <v>29</v>
      </c>
      <c r="R4" s="12" t="s">
        <v>30</v>
      </c>
      <c r="S4" s="12" t="s">
        <v>31</v>
      </c>
      <c r="T4" s="12" t="s">
        <v>32</v>
      </c>
      <c r="U4" s="12" t="s">
        <v>33</v>
      </c>
      <c r="V4" s="12"/>
      <c r="W4" s="13" t="s">
        <v>35</v>
      </c>
    </row>
    <row r="5" spans="1:28" ht="90" x14ac:dyDescent="0.25">
      <c r="A5" s="10">
        <v>3</v>
      </c>
      <c r="B5" s="11" t="s">
        <v>24</v>
      </c>
      <c r="C5" s="12" t="s">
        <v>25</v>
      </c>
      <c r="D5" s="12" t="s">
        <v>26</v>
      </c>
      <c r="E5" s="10">
        <v>1</v>
      </c>
      <c r="F5" s="10">
        <v>121</v>
      </c>
      <c r="G5" s="10"/>
      <c r="H5" s="10"/>
      <c r="I5" s="10"/>
      <c r="J5" s="10"/>
      <c r="K5" s="10">
        <v>6</v>
      </c>
      <c r="L5" s="10">
        <v>13</v>
      </c>
      <c r="M5" s="12"/>
      <c r="N5" s="10" t="s">
        <v>27</v>
      </c>
      <c r="O5" s="12"/>
      <c r="P5" s="12" t="s">
        <v>36</v>
      </c>
      <c r="Q5" s="12" t="s">
        <v>29</v>
      </c>
      <c r="R5" s="12" t="s">
        <v>30</v>
      </c>
      <c r="S5" s="12" t="s">
        <v>31</v>
      </c>
      <c r="T5" s="12" t="s">
        <v>32</v>
      </c>
      <c r="U5" s="12" t="s">
        <v>33</v>
      </c>
      <c r="V5" s="12"/>
      <c r="W5" s="13" t="s">
        <v>37</v>
      </c>
    </row>
    <row r="6" spans="1:28" x14ac:dyDescent="0.25">
      <c r="A6" s="10">
        <v>4</v>
      </c>
      <c r="B6" s="11" t="s">
        <v>38</v>
      </c>
      <c r="C6" s="12" t="s">
        <v>39</v>
      </c>
      <c r="D6" s="12" t="s">
        <v>26</v>
      </c>
      <c r="E6" s="10">
        <v>5</v>
      </c>
      <c r="F6" s="10">
        <v>51</v>
      </c>
      <c r="G6" s="10">
        <v>50</v>
      </c>
      <c r="H6" s="10">
        <v>25</v>
      </c>
      <c r="I6" s="10">
        <v>18</v>
      </c>
      <c r="J6" s="10">
        <v>15</v>
      </c>
      <c r="K6" s="10">
        <v>6</v>
      </c>
      <c r="L6" s="10">
        <v>8</v>
      </c>
      <c r="M6" s="12"/>
      <c r="N6" s="10" t="s">
        <v>27</v>
      </c>
      <c r="O6" s="12"/>
      <c r="P6" s="12" t="s">
        <v>28</v>
      </c>
      <c r="Q6" s="12" t="s">
        <v>40</v>
      </c>
      <c r="R6" s="12" t="s">
        <v>40</v>
      </c>
      <c r="S6" s="12" t="s">
        <v>41</v>
      </c>
      <c r="T6" s="12" t="s">
        <v>42</v>
      </c>
      <c r="U6" s="12" t="s">
        <v>33</v>
      </c>
      <c r="V6" s="12"/>
      <c r="W6" s="13" t="s">
        <v>43</v>
      </c>
    </row>
    <row r="7" spans="1:28" x14ac:dyDescent="0.25">
      <c r="A7" s="10">
        <v>5</v>
      </c>
      <c r="B7" s="11" t="s">
        <v>44</v>
      </c>
      <c r="C7" s="12" t="s">
        <v>45</v>
      </c>
      <c r="D7" s="12" t="s">
        <v>26</v>
      </c>
      <c r="E7" s="10">
        <v>1</v>
      </c>
      <c r="F7" s="10">
        <v>24</v>
      </c>
      <c r="G7" s="10"/>
      <c r="H7" s="10"/>
      <c r="I7" s="10"/>
      <c r="J7" s="10"/>
      <c r="K7" s="10">
        <v>3</v>
      </c>
      <c r="L7" s="10">
        <v>4</v>
      </c>
      <c r="M7" s="12"/>
      <c r="N7" s="10" t="s">
        <v>27</v>
      </c>
      <c r="O7" s="12"/>
      <c r="P7" s="12" t="s">
        <v>28</v>
      </c>
      <c r="Q7" s="12" t="s">
        <v>40</v>
      </c>
      <c r="R7" s="12" t="s">
        <v>40</v>
      </c>
      <c r="S7" s="12" t="s">
        <v>41</v>
      </c>
      <c r="T7" s="12" t="s">
        <v>32</v>
      </c>
      <c r="U7" s="12" t="s">
        <v>33</v>
      </c>
      <c r="V7" s="12"/>
      <c r="W7" s="13" t="s">
        <v>43</v>
      </c>
    </row>
    <row r="8" spans="1:28" x14ac:dyDescent="0.25">
      <c r="A8" s="10">
        <v>6</v>
      </c>
      <c r="B8" s="11" t="s">
        <v>44</v>
      </c>
      <c r="C8" s="12" t="s">
        <v>45</v>
      </c>
      <c r="D8" s="12" t="s">
        <v>26</v>
      </c>
      <c r="E8" s="10">
        <v>4</v>
      </c>
      <c r="F8" s="10">
        <v>35</v>
      </c>
      <c r="G8" s="10">
        <v>33</v>
      </c>
      <c r="H8" s="10">
        <v>15</v>
      </c>
      <c r="I8" s="10">
        <v>11</v>
      </c>
      <c r="J8" s="10"/>
      <c r="K8" s="10">
        <v>3.5</v>
      </c>
      <c r="L8" s="10">
        <v>6</v>
      </c>
      <c r="M8" s="12"/>
      <c r="N8" s="10" t="s">
        <v>27</v>
      </c>
      <c r="O8" s="12"/>
      <c r="P8" s="12" t="s">
        <v>28</v>
      </c>
      <c r="Q8" s="12" t="s">
        <v>40</v>
      </c>
      <c r="R8" s="12" t="s">
        <v>40</v>
      </c>
      <c r="S8" s="12" t="s">
        <v>41</v>
      </c>
      <c r="T8" s="12" t="s">
        <v>32</v>
      </c>
      <c r="U8" s="12" t="s">
        <v>33</v>
      </c>
      <c r="V8" s="12"/>
      <c r="W8" s="13" t="s">
        <v>43</v>
      </c>
    </row>
    <row r="9" spans="1:28" ht="86.45" customHeight="1" x14ac:dyDescent="0.25">
      <c r="A9" s="10">
        <v>7</v>
      </c>
      <c r="B9" s="13" t="s">
        <v>46</v>
      </c>
      <c r="C9" s="12" t="s">
        <v>47</v>
      </c>
      <c r="D9" s="12" t="s">
        <v>26</v>
      </c>
      <c r="E9" s="10">
        <v>1</v>
      </c>
      <c r="F9" s="10">
        <v>152</v>
      </c>
      <c r="G9" s="10"/>
      <c r="H9" s="10"/>
      <c r="I9" s="10"/>
      <c r="J9" s="10"/>
      <c r="K9" s="10">
        <v>10</v>
      </c>
      <c r="L9" s="10">
        <v>10</v>
      </c>
      <c r="M9" s="12"/>
      <c r="N9" s="10" t="s">
        <v>48</v>
      </c>
      <c r="O9" s="12" t="s">
        <v>49</v>
      </c>
      <c r="P9" s="12" t="s">
        <v>28</v>
      </c>
      <c r="Q9" s="12" t="s">
        <v>29</v>
      </c>
      <c r="R9" s="12" t="s">
        <v>30</v>
      </c>
      <c r="S9" s="12" t="s">
        <v>31</v>
      </c>
      <c r="T9" s="12" t="s">
        <v>32</v>
      </c>
      <c r="U9" s="12" t="s">
        <v>33</v>
      </c>
      <c r="V9" s="12"/>
      <c r="W9" s="13" t="s">
        <v>50</v>
      </c>
    </row>
    <row r="10" spans="1:28" ht="113.25" customHeight="1" x14ac:dyDescent="0.25">
      <c r="A10" s="10">
        <v>8</v>
      </c>
      <c r="B10" s="13" t="s">
        <v>46</v>
      </c>
      <c r="C10" s="12" t="s">
        <v>47</v>
      </c>
      <c r="D10" s="12" t="s">
        <v>26</v>
      </c>
      <c r="E10" s="10">
        <v>1</v>
      </c>
      <c r="F10" s="10">
        <v>155</v>
      </c>
      <c r="G10" s="10"/>
      <c r="H10" s="10"/>
      <c r="I10" s="10"/>
      <c r="J10" s="10"/>
      <c r="K10" s="10">
        <v>10</v>
      </c>
      <c r="L10" s="10">
        <v>12</v>
      </c>
      <c r="M10" s="12"/>
      <c r="N10" s="10" t="s">
        <v>27</v>
      </c>
      <c r="O10" s="12"/>
      <c r="P10" s="12" t="s">
        <v>36</v>
      </c>
      <c r="Q10" s="12" t="s">
        <v>29</v>
      </c>
      <c r="R10" s="12" t="s">
        <v>30</v>
      </c>
      <c r="S10" s="12" t="s">
        <v>31</v>
      </c>
      <c r="T10" s="12" t="s">
        <v>32</v>
      </c>
      <c r="U10" s="12" t="s">
        <v>33</v>
      </c>
      <c r="V10" s="12"/>
      <c r="W10" s="13" t="s">
        <v>51</v>
      </c>
      <c r="AB10" t="s">
        <v>52</v>
      </c>
    </row>
    <row r="11" spans="1:28" ht="72.400000000000006" customHeight="1" x14ac:dyDescent="0.25">
      <c r="A11" s="10">
        <v>9</v>
      </c>
      <c r="B11" s="13" t="s">
        <v>53</v>
      </c>
      <c r="C11" s="13" t="s">
        <v>54</v>
      </c>
      <c r="D11" s="12" t="s">
        <v>26</v>
      </c>
      <c r="E11" s="10">
        <v>1</v>
      </c>
      <c r="F11" s="10">
        <v>14</v>
      </c>
      <c r="G11" s="10"/>
      <c r="H11" s="10"/>
      <c r="I11" s="10"/>
      <c r="J11" s="10"/>
      <c r="K11" s="10">
        <v>1.5</v>
      </c>
      <c r="L11" s="10">
        <v>4.5</v>
      </c>
      <c r="M11" s="12"/>
      <c r="N11" s="10" t="s">
        <v>27</v>
      </c>
      <c r="O11" s="12"/>
      <c r="P11" s="12" t="s">
        <v>28</v>
      </c>
      <c r="Q11" s="12" t="s">
        <v>40</v>
      </c>
      <c r="R11" s="12" t="s">
        <v>40</v>
      </c>
      <c r="S11" s="12" t="s">
        <v>41</v>
      </c>
      <c r="T11" s="12" t="s">
        <v>32</v>
      </c>
      <c r="U11" s="12" t="s">
        <v>33</v>
      </c>
      <c r="V11" s="12"/>
      <c r="W11" s="13" t="s">
        <v>55</v>
      </c>
    </row>
    <row r="12" spans="1:28" ht="165" x14ac:dyDescent="0.25">
      <c r="A12" s="14">
        <v>10</v>
      </c>
      <c r="B12" s="15" t="s">
        <v>24</v>
      </c>
      <c r="C12" s="16" t="s">
        <v>25</v>
      </c>
      <c r="D12" s="16" t="s">
        <v>26</v>
      </c>
      <c r="E12" s="14">
        <v>1</v>
      </c>
      <c r="F12" s="14">
        <v>154</v>
      </c>
      <c r="G12" s="14"/>
      <c r="H12" s="14"/>
      <c r="I12" s="14"/>
      <c r="J12" s="14"/>
      <c r="K12" s="14">
        <v>8</v>
      </c>
      <c r="L12" s="14">
        <v>20</v>
      </c>
      <c r="M12" s="16"/>
      <c r="N12" s="14" t="s">
        <v>27</v>
      </c>
      <c r="O12" s="16"/>
      <c r="P12" s="16" t="s">
        <v>28</v>
      </c>
      <c r="Q12" s="16" t="s">
        <v>29</v>
      </c>
      <c r="R12" s="16" t="s">
        <v>56</v>
      </c>
      <c r="S12" s="16" t="s">
        <v>57</v>
      </c>
      <c r="T12" s="16" t="s">
        <v>32</v>
      </c>
      <c r="U12" s="16" t="s">
        <v>33</v>
      </c>
      <c r="V12" s="16"/>
      <c r="W12" s="17" t="s">
        <v>58</v>
      </c>
    </row>
    <row r="13" spans="1:28" ht="105" x14ac:dyDescent="0.25">
      <c r="A13" s="10">
        <f t="shared" ref="A13:A44" si="0">A12+1</f>
        <v>11</v>
      </c>
      <c r="B13" s="11" t="s">
        <v>24</v>
      </c>
      <c r="C13" s="12" t="s">
        <v>25</v>
      </c>
      <c r="D13" s="12" t="s">
        <v>26</v>
      </c>
      <c r="E13" s="10">
        <v>1</v>
      </c>
      <c r="F13" s="10">
        <v>110</v>
      </c>
      <c r="G13" s="10"/>
      <c r="H13" s="10"/>
      <c r="I13" s="10"/>
      <c r="J13" s="10"/>
      <c r="K13" s="10">
        <v>8</v>
      </c>
      <c r="L13" s="10">
        <v>20</v>
      </c>
      <c r="M13" s="12"/>
      <c r="N13" s="10" t="s">
        <v>27</v>
      </c>
      <c r="O13" s="12"/>
      <c r="P13" s="12" t="s">
        <v>28</v>
      </c>
      <c r="Q13" s="12" t="s">
        <v>29</v>
      </c>
      <c r="R13" s="12" t="s">
        <v>59</v>
      </c>
      <c r="S13" s="12" t="s">
        <v>31</v>
      </c>
      <c r="T13" s="12" t="s">
        <v>32</v>
      </c>
      <c r="U13" s="12" t="s">
        <v>33</v>
      </c>
      <c r="V13" s="12"/>
      <c r="W13" s="13" t="s">
        <v>60</v>
      </c>
    </row>
    <row r="14" spans="1:28" ht="135" x14ac:dyDescent="0.25">
      <c r="A14" s="14">
        <f t="shared" si="0"/>
        <v>12</v>
      </c>
      <c r="B14" s="15" t="s">
        <v>24</v>
      </c>
      <c r="C14" s="16" t="s">
        <v>25</v>
      </c>
      <c r="D14" s="16" t="s">
        <v>26</v>
      </c>
      <c r="E14" s="14">
        <v>1</v>
      </c>
      <c r="F14" s="14">
        <v>162</v>
      </c>
      <c r="G14" s="14"/>
      <c r="H14" s="14"/>
      <c r="I14" s="14"/>
      <c r="J14" s="14"/>
      <c r="K14" s="14">
        <v>4</v>
      </c>
      <c r="L14" s="14">
        <v>20</v>
      </c>
      <c r="M14" s="16"/>
      <c r="N14" s="14" t="s">
        <v>27</v>
      </c>
      <c r="O14" s="16"/>
      <c r="P14" s="16" t="s">
        <v>28</v>
      </c>
      <c r="Q14" s="16" t="s">
        <v>61</v>
      </c>
      <c r="R14" s="16" t="s">
        <v>56</v>
      </c>
      <c r="S14" s="16" t="s">
        <v>57</v>
      </c>
      <c r="T14" s="16" t="s">
        <v>32</v>
      </c>
      <c r="U14" s="16" t="s">
        <v>33</v>
      </c>
      <c r="V14" s="16"/>
      <c r="W14" s="17" t="s">
        <v>62</v>
      </c>
    </row>
    <row r="15" spans="1:28" ht="60" x14ac:dyDescent="0.25">
      <c r="A15" s="10">
        <f t="shared" si="0"/>
        <v>13</v>
      </c>
      <c r="B15" s="11" t="s">
        <v>24</v>
      </c>
      <c r="C15" s="12" t="s">
        <v>25</v>
      </c>
      <c r="D15" s="12" t="s">
        <v>26</v>
      </c>
      <c r="E15" s="10">
        <v>1</v>
      </c>
      <c r="F15" s="10">
        <v>107</v>
      </c>
      <c r="G15" s="10"/>
      <c r="H15" s="10"/>
      <c r="I15" s="10"/>
      <c r="J15" s="10"/>
      <c r="K15" s="10">
        <v>4.5</v>
      </c>
      <c r="L15" s="10">
        <v>20</v>
      </c>
      <c r="M15" s="12"/>
      <c r="N15" s="10" t="s">
        <v>27</v>
      </c>
      <c r="O15" s="12"/>
      <c r="P15" s="12"/>
      <c r="Q15" s="12"/>
      <c r="R15" s="12" t="s">
        <v>59</v>
      </c>
      <c r="S15" s="12" t="s">
        <v>31</v>
      </c>
      <c r="T15" s="12" t="s">
        <v>32</v>
      </c>
      <c r="U15" s="12" t="s">
        <v>33</v>
      </c>
      <c r="V15" s="12"/>
      <c r="W15" s="13" t="s">
        <v>63</v>
      </c>
    </row>
    <row r="16" spans="1:28" ht="75" x14ac:dyDescent="0.25">
      <c r="A16" s="10">
        <f t="shared" si="0"/>
        <v>14</v>
      </c>
      <c r="B16" s="11" t="s">
        <v>24</v>
      </c>
      <c r="C16" s="12" t="s">
        <v>25</v>
      </c>
      <c r="D16" s="12" t="s">
        <v>26</v>
      </c>
      <c r="E16" s="10">
        <v>1</v>
      </c>
      <c r="F16" s="10">
        <v>118</v>
      </c>
      <c r="G16" s="10"/>
      <c r="H16" s="10"/>
      <c r="I16" s="10"/>
      <c r="J16" s="10"/>
      <c r="K16" s="10">
        <v>5</v>
      </c>
      <c r="L16" s="10">
        <v>20</v>
      </c>
      <c r="M16" s="12"/>
      <c r="N16" s="10" t="s">
        <v>27</v>
      </c>
      <c r="O16" s="12"/>
      <c r="P16" s="12" t="s">
        <v>28</v>
      </c>
      <c r="Q16" s="12" t="s">
        <v>29</v>
      </c>
      <c r="R16" s="12" t="s">
        <v>59</v>
      </c>
      <c r="S16" s="12" t="s">
        <v>31</v>
      </c>
      <c r="T16" s="12" t="s">
        <v>32</v>
      </c>
      <c r="U16" s="12" t="s">
        <v>33</v>
      </c>
      <c r="V16" s="12"/>
      <c r="W16" s="13" t="s">
        <v>64</v>
      </c>
    </row>
    <row r="17" spans="1:23" ht="60" x14ac:dyDescent="0.25">
      <c r="A17" s="14">
        <f t="shared" si="0"/>
        <v>15</v>
      </c>
      <c r="B17" s="15" t="s">
        <v>24</v>
      </c>
      <c r="C17" s="16" t="s">
        <v>25</v>
      </c>
      <c r="D17" s="16" t="s">
        <v>26</v>
      </c>
      <c r="E17" s="14">
        <v>1</v>
      </c>
      <c r="F17" s="14">
        <v>111</v>
      </c>
      <c r="G17" s="14"/>
      <c r="H17" s="14"/>
      <c r="I17" s="14"/>
      <c r="J17" s="14"/>
      <c r="K17" s="14">
        <v>4</v>
      </c>
      <c r="L17" s="14">
        <v>20</v>
      </c>
      <c r="M17" s="16"/>
      <c r="N17" s="14" t="s">
        <v>27</v>
      </c>
      <c r="O17" s="16"/>
      <c r="P17" s="16" t="s">
        <v>28</v>
      </c>
      <c r="Q17" s="16" t="s">
        <v>61</v>
      </c>
      <c r="R17" s="16" t="s">
        <v>56</v>
      </c>
      <c r="S17" s="16" t="s">
        <v>31</v>
      </c>
      <c r="T17" s="16" t="s">
        <v>32</v>
      </c>
      <c r="U17" s="16" t="s">
        <v>33</v>
      </c>
      <c r="V17" s="16"/>
      <c r="W17" s="17" t="s">
        <v>65</v>
      </c>
    </row>
    <row r="18" spans="1:23" ht="60" x14ac:dyDescent="0.25">
      <c r="A18" s="14">
        <f t="shared" si="0"/>
        <v>16</v>
      </c>
      <c r="B18" s="15" t="s">
        <v>24</v>
      </c>
      <c r="C18" s="16" t="s">
        <v>25</v>
      </c>
      <c r="D18" s="16" t="s">
        <v>26</v>
      </c>
      <c r="E18" s="14">
        <v>1</v>
      </c>
      <c r="F18" s="14">
        <v>106</v>
      </c>
      <c r="G18" s="14"/>
      <c r="H18" s="14"/>
      <c r="I18" s="14"/>
      <c r="J18" s="14"/>
      <c r="K18" s="14">
        <v>4</v>
      </c>
      <c r="L18" s="14">
        <v>20</v>
      </c>
      <c r="M18" s="16"/>
      <c r="N18" s="14" t="s">
        <v>27</v>
      </c>
      <c r="O18" s="16"/>
      <c r="P18" s="16" t="s">
        <v>28</v>
      </c>
      <c r="Q18" s="16" t="s">
        <v>29</v>
      </c>
      <c r="R18" s="16" t="s">
        <v>56</v>
      </c>
      <c r="S18" s="16" t="s">
        <v>31</v>
      </c>
      <c r="T18" s="16" t="s">
        <v>32</v>
      </c>
      <c r="U18" s="16" t="s">
        <v>33</v>
      </c>
      <c r="V18" s="16"/>
      <c r="W18" s="17" t="s">
        <v>65</v>
      </c>
    </row>
    <row r="19" spans="1:23" ht="31.9" customHeight="1" x14ac:dyDescent="0.25">
      <c r="A19" s="10">
        <f t="shared" si="0"/>
        <v>17</v>
      </c>
      <c r="B19" s="11" t="s">
        <v>24</v>
      </c>
      <c r="C19" s="12" t="s">
        <v>25</v>
      </c>
      <c r="D19" s="12" t="s">
        <v>26</v>
      </c>
      <c r="E19" s="10">
        <v>1</v>
      </c>
      <c r="F19" s="10">
        <v>126</v>
      </c>
      <c r="G19" s="10"/>
      <c r="H19" s="10"/>
      <c r="I19" s="10"/>
      <c r="J19" s="10"/>
      <c r="K19" s="10">
        <v>3.5</v>
      </c>
      <c r="L19" s="10">
        <v>20</v>
      </c>
      <c r="M19" s="12"/>
      <c r="N19" s="10" t="s">
        <v>27</v>
      </c>
      <c r="O19" s="12"/>
      <c r="P19" s="12" t="s">
        <v>28</v>
      </c>
      <c r="Q19" s="12" t="s">
        <v>29</v>
      </c>
      <c r="R19" s="12" t="s">
        <v>59</v>
      </c>
      <c r="S19" s="12" t="s">
        <v>31</v>
      </c>
      <c r="T19" s="12" t="s">
        <v>32</v>
      </c>
      <c r="U19" s="12" t="s">
        <v>33</v>
      </c>
      <c r="V19" s="12"/>
      <c r="W19" s="13" t="s">
        <v>66</v>
      </c>
    </row>
    <row r="20" spans="1:23" ht="60" x14ac:dyDescent="0.25">
      <c r="A20" s="14">
        <f t="shared" si="0"/>
        <v>18</v>
      </c>
      <c r="B20" s="15" t="s">
        <v>24</v>
      </c>
      <c r="C20" s="16" t="s">
        <v>25</v>
      </c>
      <c r="D20" s="16" t="s">
        <v>26</v>
      </c>
      <c r="E20" s="14">
        <v>1</v>
      </c>
      <c r="F20" s="14">
        <v>140</v>
      </c>
      <c r="G20" s="14"/>
      <c r="H20" s="14"/>
      <c r="I20" s="14"/>
      <c r="J20" s="14"/>
      <c r="K20" s="14">
        <v>5</v>
      </c>
      <c r="L20" s="14">
        <v>20</v>
      </c>
      <c r="M20" s="16"/>
      <c r="N20" s="14" t="s">
        <v>27</v>
      </c>
      <c r="O20" s="16"/>
      <c r="P20" s="16" t="s">
        <v>28</v>
      </c>
      <c r="Q20" s="16" t="s">
        <v>29</v>
      </c>
      <c r="R20" s="16" t="s">
        <v>56</v>
      </c>
      <c r="S20" s="16" t="s">
        <v>31</v>
      </c>
      <c r="T20" s="16" t="s">
        <v>32</v>
      </c>
      <c r="U20" s="16" t="s">
        <v>33</v>
      </c>
      <c r="V20" s="16"/>
      <c r="W20" s="17" t="s">
        <v>67</v>
      </c>
    </row>
    <row r="21" spans="1:23" ht="45" x14ac:dyDescent="0.25">
      <c r="A21" s="10">
        <f t="shared" si="0"/>
        <v>19</v>
      </c>
      <c r="B21" s="11" t="s">
        <v>24</v>
      </c>
      <c r="C21" s="12" t="s">
        <v>25</v>
      </c>
      <c r="D21" s="12" t="s">
        <v>26</v>
      </c>
      <c r="E21" s="10">
        <v>1</v>
      </c>
      <c r="F21" s="10">
        <v>124</v>
      </c>
      <c r="G21" s="10"/>
      <c r="H21" s="10"/>
      <c r="I21" s="10"/>
      <c r="J21" s="10"/>
      <c r="K21" s="10">
        <v>5</v>
      </c>
      <c r="L21" s="10">
        <v>17</v>
      </c>
      <c r="M21" s="12"/>
      <c r="N21" s="10" t="s">
        <v>48</v>
      </c>
      <c r="O21" s="12" t="s">
        <v>68</v>
      </c>
      <c r="P21" s="12" t="s">
        <v>28</v>
      </c>
      <c r="Q21" s="12" t="s">
        <v>29</v>
      </c>
      <c r="R21" s="12" t="s">
        <v>59</v>
      </c>
      <c r="S21" s="12" t="s">
        <v>31</v>
      </c>
      <c r="T21" s="12" t="s">
        <v>32</v>
      </c>
      <c r="U21" s="12" t="s">
        <v>33</v>
      </c>
      <c r="V21" s="12"/>
      <c r="W21" s="13" t="s">
        <v>69</v>
      </c>
    </row>
    <row r="22" spans="1:23" x14ac:dyDescent="0.25">
      <c r="A22" s="10">
        <f t="shared" si="0"/>
        <v>20</v>
      </c>
      <c r="B22" s="11" t="s">
        <v>24</v>
      </c>
      <c r="C22" s="12" t="s">
        <v>25</v>
      </c>
      <c r="D22" s="12" t="s">
        <v>26</v>
      </c>
      <c r="E22" s="10">
        <v>1</v>
      </c>
      <c r="F22" s="10">
        <v>172</v>
      </c>
      <c r="G22" s="10"/>
      <c r="H22" s="10"/>
      <c r="I22" s="10"/>
      <c r="J22" s="10"/>
      <c r="K22" s="10">
        <v>6</v>
      </c>
      <c r="L22" s="10">
        <v>20</v>
      </c>
      <c r="M22" s="12"/>
      <c r="N22" s="10" t="s">
        <v>27</v>
      </c>
      <c r="O22" s="12"/>
      <c r="P22" s="12" t="s">
        <v>28</v>
      </c>
      <c r="Q22" s="12" t="s">
        <v>29</v>
      </c>
      <c r="R22" s="12" t="s">
        <v>59</v>
      </c>
      <c r="S22" s="12" t="s">
        <v>31</v>
      </c>
      <c r="T22" s="12" t="s">
        <v>32</v>
      </c>
      <c r="U22" s="12" t="s">
        <v>33</v>
      </c>
      <c r="V22" s="12"/>
      <c r="W22" s="13" t="s">
        <v>70</v>
      </c>
    </row>
    <row r="23" spans="1:23" ht="30" x14ac:dyDescent="0.25">
      <c r="A23" s="10">
        <f t="shared" si="0"/>
        <v>21</v>
      </c>
      <c r="B23" s="11" t="s">
        <v>24</v>
      </c>
      <c r="C23" s="12" t="s">
        <v>25</v>
      </c>
      <c r="D23" s="12" t="s">
        <v>26</v>
      </c>
      <c r="E23" s="10">
        <v>1</v>
      </c>
      <c r="F23" s="10">
        <v>96</v>
      </c>
      <c r="G23" s="10"/>
      <c r="H23" s="10"/>
      <c r="I23" s="10"/>
      <c r="J23" s="10"/>
      <c r="K23" s="10">
        <v>4.5</v>
      </c>
      <c r="L23" s="10">
        <v>17</v>
      </c>
      <c r="M23" s="12"/>
      <c r="N23" s="10" t="s">
        <v>48</v>
      </c>
      <c r="O23" s="12" t="s">
        <v>49</v>
      </c>
      <c r="P23" s="12" t="s">
        <v>28</v>
      </c>
      <c r="Q23" s="12" t="s">
        <v>29</v>
      </c>
      <c r="R23" s="12" t="s">
        <v>59</v>
      </c>
      <c r="S23" s="12" t="s">
        <v>31</v>
      </c>
      <c r="T23" s="12" t="s">
        <v>32</v>
      </c>
      <c r="U23" s="12" t="s">
        <v>33</v>
      </c>
      <c r="V23" s="12"/>
      <c r="W23" s="13" t="s">
        <v>71</v>
      </c>
    </row>
    <row r="24" spans="1:23" ht="60" x14ac:dyDescent="0.25">
      <c r="A24" s="14">
        <f t="shared" si="0"/>
        <v>22</v>
      </c>
      <c r="B24" s="15" t="s">
        <v>24</v>
      </c>
      <c r="C24" s="16" t="s">
        <v>25</v>
      </c>
      <c r="D24" s="16" t="s">
        <v>26</v>
      </c>
      <c r="E24" s="14">
        <v>1</v>
      </c>
      <c r="F24" s="14">
        <v>162</v>
      </c>
      <c r="G24" s="14"/>
      <c r="H24" s="14"/>
      <c r="I24" s="14"/>
      <c r="J24" s="14"/>
      <c r="K24" s="14">
        <v>7</v>
      </c>
      <c r="L24" s="14">
        <v>17</v>
      </c>
      <c r="M24" s="16"/>
      <c r="N24" s="14" t="s">
        <v>27</v>
      </c>
      <c r="O24" s="16"/>
      <c r="P24" s="16" t="s">
        <v>28</v>
      </c>
      <c r="Q24" s="16" t="s">
        <v>29</v>
      </c>
      <c r="R24" s="16" t="s">
        <v>56</v>
      </c>
      <c r="S24" s="16" t="s">
        <v>31</v>
      </c>
      <c r="T24" s="16" t="s">
        <v>32</v>
      </c>
      <c r="U24" s="16" t="s">
        <v>33</v>
      </c>
      <c r="V24" s="16"/>
      <c r="W24" s="17" t="s">
        <v>72</v>
      </c>
    </row>
    <row r="25" spans="1:23" ht="135" x14ac:dyDescent="0.25">
      <c r="A25" s="14">
        <f t="shared" si="0"/>
        <v>23</v>
      </c>
      <c r="B25" s="15" t="s">
        <v>24</v>
      </c>
      <c r="C25" s="16" t="s">
        <v>25</v>
      </c>
      <c r="D25" s="16" t="s">
        <v>26</v>
      </c>
      <c r="E25" s="14">
        <v>1</v>
      </c>
      <c r="F25" s="14">
        <v>213</v>
      </c>
      <c r="G25" s="14"/>
      <c r="H25" s="14"/>
      <c r="I25" s="14"/>
      <c r="J25" s="14"/>
      <c r="K25" s="14">
        <v>6</v>
      </c>
      <c r="L25" s="14">
        <v>17</v>
      </c>
      <c r="M25" s="16"/>
      <c r="N25" s="14" t="s">
        <v>27</v>
      </c>
      <c r="O25" s="16"/>
      <c r="P25" s="16" t="s">
        <v>28</v>
      </c>
      <c r="Q25" s="16" t="s">
        <v>61</v>
      </c>
      <c r="R25" s="16" t="s">
        <v>56</v>
      </c>
      <c r="S25" s="16" t="s">
        <v>57</v>
      </c>
      <c r="T25" s="16" t="s">
        <v>32</v>
      </c>
      <c r="U25" s="16" t="s">
        <v>33</v>
      </c>
      <c r="V25" s="16"/>
      <c r="W25" s="17" t="s">
        <v>73</v>
      </c>
    </row>
    <row r="26" spans="1:23" s="22" customFormat="1" ht="30" x14ac:dyDescent="0.25">
      <c r="A26" s="18">
        <f t="shared" si="0"/>
        <v>24</v>
      </c>
      <c r="B26" s="19" t="s">
        <v>24</v>
      </c>
      <c r="C26" s="20" t="s">
        <v>25</v>
      </c>
      <c r="D26" s="20" t="s">
        <v>26</v>
      </c>
      <c r="E26" s="18">
        <v>1</v>
      </c>
      <c r="F26" s="18">
        <v>194</v>
      </c>
      <c r="G26" s="18"/>
      <c r="H26" s="18"/>
      <c r="I26" s="18"/>
      <c r="J26" s="18"/>
      <c r="K26" s="18">
        <v>6</v>
      </c>
      <c r="L26" s="18">
        <v>17</v>
      </c>
      <c r="M26" s="20"/>
      <c r="N26" s="18" t="s">
        <v>27</v>
      </c>
      <c r="O26" s="20"/>
      <c r="P26" s="20" t="s">
        <v>28</v>
      </c>
      <c r="Q26" s="20" t="s">
        <v>29</v>
      </c>
      <c r="R26" s="20" t="s">
        <v>59</v>
      </c>
      <c r="S26" s="20" t="s">
        <v>31</v>
      </c>
      <c r="T26" s="20" t="s">
        <v>32</v>
      </c>
      <c r="U26" s="20" t="s">
        <v>33</v>
      </c>
      <c r="V26" s="20"/>
      <c r="W26" s="21" t="s">
        <v>74</v>
      </c>
    </row>
    <row r="27" spans="1:23" s="22" customFormat="1" ht="75" x14ac:dyDescent="0.25">
      <c r="A27" s="18">
        <f t="shared" si="0"/>
        <v>25</v>
      </c>
      <c r="B27" s="19" t="s">
        <v>24</v>
      </c>
      <c r="C27" s="20" t="s">
        <v>25</v>
      </c>
      <c r="D27" s="20" t="s">
        <v>26</v>
      </c>
      <c r="E27" s="18">
        <v>1</v>
      </c>
      <c r="F27" s="18">
        <v>117</v>
      </c>
      <c r="G27" s="18"/>
      <c r="H27" s="18"/>
      <c r="I27" s="18"/>
      <c r="J27" s="18"/>
      <c r="K27" s="18">
        <v>6</v>
      </c>
      <c r="L27" s="18">
        <v>17</v>
      </c>
      <c r="M27" s="20"/>
      <c r="N27" s="18" t="s">
        <v>27</v>
      </c>
      <c r="O27" s="20"/>
      <c r="P27" s="20" t="s">
        <v>36</v>
      </c>
      <c r="Q27" s="20" t="s">
        <v>29</v>
      </c>
      <c r="R27" s="20" t="s">
        <v>59</v>
      </c>
      <c r="S27" s="20" t="s">
        <v>31</v>
      </c>
      <c r="T27" s="20" t="s">
        <v>32</v>
      </c>
      <c r="U27" s="20" t="s">
        <v>33</v>
      </c>
      <c r="V27" s="20"/>
      <c r="W27" s="21" t="s">
        <v>75</v>
      </c>
    </row>
    <row r="28" spans="1:23" s="22" customFormat="1" ht="90" x14ac:dyDescent="0.25">
      <c r="A28" s="18">
        <f t="shared" si="0"/>
        <v>26</v>
      </c>
      <c r="B28" s="19" t="s">
        <v>24</v>
      </c>
      <c r="C28" s="20" t="s">
        <v>25</v>
      </c>
      <c r="D28" s="20" t="s">
        <v>26</v>
      </c>
      <c r="E28" s="18">
        <v>1</v>
      </c>
      <c r="F28" s="18">
        <v>119</v>
      </c>
      <c r="G28" s="18"/>
      <c r="H28" s="18"/>
      <c r="I28" s="18"/>
      <c r="J28" s="18"/>
      <c r="K28" s="18">
        <v>6</v>
      </c>
      <c r="L28" s="18">
        <v>10</v>
      </c>
      <c r="M28" s="20"/>
      <c r="N28" s="18" t="s">
        <v>27</v>
      </c>
      <c r="O28" s="20"/>
      <c r="P28" s="20" t="s">
        <v>36</v>
      </c>
      <c r="Q28" s="20" t="s">
        <v>29</v>
      </c>
      <c r="R28" s="20" t="s">
        <v>59</v>
      </c>
      <c r="S28" s="20" t="s">
        <v>31</v>
      </c>
      <c r="T28" s="20" t="s">
        <v>32</v>
      </c>
      <c r="U28" s="20" t="s">
        <v>33</v>
      </c>
      <c r="V28" s="20"/>
      <c r="W28" s="21" t="s">
        <v>76</v>
      </c>
    </row>
    <row r="29" spans="1:23" ht="45" x14ac:dyDescent="0.25">
      <c r="A29" s="14">
        <f t="shared" si="0"/>
        <v>27</v>
      </c>
      <c r="B29" s="15" t="s">
        <v>24</v>
      </c>
      <c r="C29" s="16" t="s">
        <v>25</v>
      </c>
      <c r="D29" s="16" t="s">
        <v>26</v>
      </c>
      <c r="E29" s="14">
        <v>1</v>
      </c>
      <c r="F29" s="14">
        <v>187</v>
      </c>
      <c r="G29" s="14"/>
      <c r="H29" s="14"/>
      <c r="I29" s="14"/>
      <c r="J29" s="14"/>
      <c r="K29" s="14">
        <v>7</v>
      </c>
      <c r="L29" s="14">
        <v>17</v>
      </c>
      <c r="M29" s="16"/>
      <c r="N29" s="14" t="s">
        <v>27</v>
      </c>
      <c r="O29" s="16"/>
      <c r="P29" s="16" t="s">
        <v>28</v>
      </c>
      <c r="Q29" s="16" t="s">
        <v>29</v>
      </c>
      <c r="R29" s="16" t="s">
        <v>56</v>
      </c>
      <c r="S29" s="16" t="s">
        <v>31</v>
      </c>
      <c r="T29" s="16" t="s">
        <v>32</v>
      </c>
      <c r="U29" s="16" t="s">
        <v>33</v>
      </c>
      <c r="V29" s="16"/>
      <c r="W29" s="17" t="s">
        <v>77</v>
      </c>
    </row>
    <row r="30" spans="1:23" s="22" customFormat="1" ht="60.75" customHeight="1" x14ac:dyDescent="0.25">
      <c r="A30" s="18">
        <f t="shared" si="0"/>
        <v>28</v>
      </c>
      <c r="B30" s="19" t="s">
        <v>24</v>
      </c>
      <c r="C30" s="20" t="s">
        <v>25</v>
      </c>
      <c r="D30" s="20" t="s">
        <v>26</v>
      </c>
      <c r="E30" s="18">
        <v>1</v>
      </c>
      <c r="F30" s="18">
        <v>141</v>
      </c>
      <c r="G30" s="18"/>
      <c r="H30" s="18"/>
      <c r="I30" s="18"/>
      <c r="J30" s="18"/>
      <c r="K30" s="18">
        <v>7</v>
      </c>
      <c r="L30" s="18">
        <v>17</v>
      </c>
      <c r="M30" s="20"/>
      <c r="N30" s="18" t="s">
        <v>27</v>
      </c>
      <c r="O30" s="20"/>
      <c r="P30" s="20" t="s">
        <v>36</v>
      </c>
      <c r="Q30" s="20" t="s">
        <v>29</v>
      </c>
      <c r="R30" s="20" t="s">
        <v>59</v>
      </c>
      <c r="S30" s="20" t="s">
        <v>31</v>
      </c>
      <c r="T30" s="20" t="s">
        <v>32</v>
      </c>
      <c r="U30" s="20" t="s">
        <v>33</v>
      </c>
      <c r="V30" s="20"/>
      <c r="W30" s="21" t="s">
        <v>78</v>
      </c>
    </row>
    <row r="31" spans="1:23" s="22" customFormat="1" ht="75" x14ac:dyDescent="0.25">
      <c r="A31" s="18">
        <f t="shared" si="0"/>
        <v>29</v>
      </c>
      <c r="B31" s="19" t="s">
        <v>24</v>
      </c>
      <c r="C31" s="20" t="s">
        <v>25</v>
      </c>
      <c r="D31" s="20" t="s">
        <v>26</v>
      </c>
      <c r="E31" s="18">
        <v>1</v>
      </c>
      <c r="F31" s="18">
        <v>116</v>
      </c>
      <c r="G31" s="18"/>
      <c r="H31" s="18"/>
      <c r="I31" s="18"/>
      <c r="J31" s="18"/>
      <c r="K31" s="18">
        <v>6</v>
      </c>
      <c r="L31" s="18">
        <v>17</v>
      </c>
      <c r="M31" s="20"/>
      <c r="N31" s="18" t="s">
        <v>27</v>
      </c>
      <c r="O31" s="20"/>
      <c r="P31" s="20" t="s">
        <v>36</v>
      </c>
      <c r="Q31" s="20"/>
      <c r="R31" s="20" t="s">
        <v>59</v>
      </c>
      <c r="S31" s="20" t="s">
        <v>31</v>
      </c>
      <c r="T31" s="20" t="s">
        <v>32</v>
      </c>
      <c r="U31" s="20" t="s">
        <v>33</v>
      </c>
      <c r="V31" s="20"/>
      <c r="W31" s="21" t="s">
        <v>79</v>
      </c>
    </row>
    <row r="32" spans="1:23" s="22" customFormat="1" ht="45" x14ac:dyDescent="0.25">
      <c r="A32" s="18">
        <f t="shared" si="0"/>
        <v>30</v>
      </c>
      <c r="B32" s="19" t="s">
        <v>24</v>
      </c>
      <c r="C32" s="20" t="s">
        <v>25</v>
      </c>
      <c r="D32" s="20" t="s">
        <v>26</v>
      </c>
      <c r="E32" s="18">
        <v>1</v>
      </c>
      <c r="F32" s="18">
        <v>146</v>
      </c>
      <c r="G32" s="18"/>
      <c r="H32" s="18"/>
      <c r="I32" s="18"/>
      <c r="J32" s="18"/>
      <c r="K32" s="18">
        <v>7</v>
      </c>
      <c r="L32" s="18">
        <v>12</v>
      </c>
      <c r="M32" s="20"/>
      <c r="N32" s="18" t="s">
        <v>27</v>
      </c>
      <c r="O32" s="20"/>
      <c r="P32" s="20" t="s">
        <v>36</v>
      </c>
      <c r="Q32" s="20" t="s">
        <v>29</v>
      </c>
      <c r="R32" s="20" t="s">
        <v>59</v>
      </c>
      <c r="S32" s="20" t="s">
        <v>31</v>
      </c>
      <c r="T32" s="20" t="s">
        <v>32</v>
      </c>
      <c r="U32" s="20" t="s">
        <v>33</v>
      </c>
      <c r="V32" s="20"/>
      <c r="W32" s="21" t="s">
        <v>80</v>
      </c>
    </row>
    <row r="33" spans="1:23" s="22" customFormat="1" ht="75" x14ac:dyDescent="0.25">
      <c r="A33" s="18">
        <f t="shared" si="0"/>
        <v>31</v>
      </c>
      <c r="B33" s="19" t="s">
        <v>24</v>
      </c>
      <c r="C33" s="20" t="s">
        <v>25</v>
      </c>
      <c r="D33" s="20" t="s">
        <v>26</v>
      </c>
      <c r="E33" s="18">
        <v>1</v>
      </c>
      <c r="F33" s="18">
        <v>148</v>
      </c>
      <c r="G33" s="18"/>
      <c r="H33" s="18"/>
      <c r="I33" s="18"/>
      <c r="J33" s="18"/>
      <c r="K33" s="18">
        <v>5</v>
      </c>
      <c r="L33" s="18">
        <v>11</v>
      </c>
      <c r="M33" s="20"/>
      <c r="N33" s="18" t="s">
        <v>27</v>
      </c>
      <c r="O33" s="20"/>
      <c r="P33" s="20" t="s">
        <v>36</v>
      </c>
      <c r="Q33" s="20" t="s">
        <v>29</v>
      </c>
      <c r="R33" s="20" t="s">
        <v>59</v>
      </c>
      <c r="S33" s="20" t="s">
        <v>31</v>
      </c>
      <c r="T33" s="20" t="s">
        <v>32</v>
      </c>
      <c r="U33" s="20" t="s">
        <v>33</v>
      </c>
      <c r="V33" s="20"/>
      <c r="W33" s="21" t="s">
        <v>81</v>
      </c>
    </row>
    <row r="34" spans="1:23" ht="90" x14ac:dyDescent="0.25">
      <c r="A34" s="14">
        <f t="shared" si="0"/>
        <v>32</v>
      </c>
      <c r="B34" s="15" t="s">
        <v>24</v>
      </c>
      <c r="C34" s="16" t="s">
        <v>25</v>
      </c>
      <c r="D34" s="16" t="s">
        <v>26</v>
      </c>
      <c r="E34" s="14">
        <v>1</v>
      </c>
      <c r="F34" s="14">
        <v>147</v>
      </c>
      <c r="G34" s="14"/>
      <c r="H34" s="14"/>
      <c r="I34" s="14"/>
      <c r="J34" s="14"/>
      <c r="K34" s="14">
        <v>5</v>
      </c>
      <c r="L34" s="14">
        <v>17</v>
      </c>
      <c r="M34" s="16"/>
      <c r="N34" s="14" t="s">
        <v>27</v>
      </c>
      <c r="O34" s="16"/>
      <c r="P34" s="16" t="s">
        <v>36</v>
      </c>
      <c r="Q34" s="16" t="s">
        <v>61</v>
      </c>
      <c r="R34" s="16" t="s">
        <v>56</v>
      </c>
      <c r="S34" s="16" t="s">
        <v>31</v>
      </c>
      <c r="T34" s="16" t="s">
        <v>32</v>
      </c>
      <c r="U34" s="16" t="s">
        <v>33</v>
      </c>
      <c r="V34" s="16"/>
      <c r="W34" s="17" t="s">
        <v>82</v>
      </c>
    </row>
    <row r="35" spans="1:23" ht="75" x14ac:dyDescent="0.25">
      <c r="A35" s="14">
        <f t="shared" si="0"/>
        <v>33</v>
      </c>
      <c r="B35" s="15" t="s">
        <v>24</v>
      </c>
      <c r="C35" s="16" t="s">
        <v>25</v>
      </c>
      <c r="D35" s="16" t="s">
        <v>26</v>
      </c>
      <c r="E35" s="14">
        <v>1</v>
      </c>
      <c r="F35" s="14">
        <v>138</v>
      </c>
      <c r="G35" s="14"/>
      <c r="H35" s="14"/>
      <c r="I35" s="14"/>
      <c r="J35" s="14"/>
      <c r="K35" s="14">
        <v>7</v>
      </c>
      <c r="L35" s="14">
        <v>9</v>
      </c>
      <c r="M35" s="16"/>
      <c r="N35" s="14" t="s">
        <v>48</v>
      </c>
      <c r="O35" s="16" t="s">
        <v>68</v>
      </c>
      <c r="P35" s="16" t="s">
        <v>28</v>
      </c>
      <c r="Q35" s="16" t="s">
        <v>29</v>
      </c>
      <c r="R35" s="16" t="s">
        <v>56</v>
      </c>
      <c r="S35" s="16" t="s">
        <v>31</v>
      </c>
      <c r="T35" s="16" t="s">
        <v>32</v>
      </c>
      <c r="U35" s="16" t="s">
        <v>33</v>
      </c>
      <c r="V35" s="16"/>
      <c r="W35" s="17" t="s">
        <v>83</v>
      </c>
    </row>
    <row r="36" spans="1:23" s="22" customFormat="1" x14ac:dyDescent="0.25">
      <c r="A36" s="18">
        <f t="shared" si="0"/>
        <v>34</v>
      </c>
      <c r="B36" s="19" t="s">
        <v>24</v>
      </c>
      <c r="C36" s="20" t="s">
        <v>25</v>
      </c>
      <c r="D36" s="20" t="s">
        <v>26</v>
      </c>
      <c r="E36" s="18">
        <v>1</v>
      </c>
      <c r="F36" s="18">
        <v>168</v>
      </c>
      <c r="G36" s="18"/>
      <c r="H36" s="18"/>
      <c r="I36" s="18"/>
      <c r="J36" s="18"/>
      <c r="K36" s="18">
        <v>8</v>
      </c>
      <c r="L36" s="18">
        <v>17</v>
      </c>
      <c r="M36" s="20"/>
      <c r="N36" s="18" t="s">
        <v>27</v>
      </c>
      <c r="O36" s="20"/>
      <c r="P36" s="20" t="s">
        <v>28</v>
      </c>
      <c r="Q36" s="20" t="s">
        <v>29</v>
      </c>
      <c r="R36" s="20" t="s">
        <v>59</v>
      </c>
      <c r="S36" s="20" t="s">
        <v>31</v>
      </c>
      <c r="T36" s="20" t="s">
        <v>32</v>
      </c>
      <c r="U36" s="20" t="s">
        <v>33</v>
      </c>
      <c r="V36" s="20"/>
      <c r="W36" s="21" t="s">
        <v>84</v>
      </c>
    </row>
    <row r="37" spans="1:23" ht="30" x14ac:dyDescent="0.25">
      <c r="A37" s="14">
        <f t="shared" si="0"/>
        <v>35</v>
      </c>
      <c r="B37" s="15" t="s">
        <v>24</v>
      </c>
      <c r="C37" s="16" t="s">
        <v>25</v>
      </c>
      <c r="D37" s="16" t="s">
        <v>26</v>
      </c>
      <c r="E37" s="14">
        <v>1</v>
      </c>
      <c r="F37" s="14">
        <v>162</v>
      </c>
      <c r="G37" s="14"/>
      <c r="H37" s="14"/>
      <c r="I37" s="14"/>
      <c r="J37" s="14"/>
      <c r="K37" s="14">
        <v>8</v>
      </c>
      <c r="L37" s="14">
        <v>17</v>
      </c>
      <c r="M37" s="16"/>
      <c r="N37" s="14"/>
      <c r="O37" s="16"/>
      <c r="P37" s="16" t="s">
        <v>28</v>
      </c>
      <c r="Q37" s="16" t="s">
        <v>29</v>
      </c>
      <c r="R37" s="16" t="s">
        <v>56</v>
      </c>
      <c r="S37" s="16" t="s">
        <v>31</v>
      </c>
      <c r="T37" s="16" t="s">
        <v>32</v>
      </c>
      <c r="U37" s="16" t="s">
        <v>33</v>
      </c>
      <c r="V37" s="16"/>
      <c r="W37" s="17" t="s">
        <v>85</v>
      </c>
    </row>
    <row r="38" spans="1:23" s="22" customFormat="1" x14ac:dyDescent="0.25">
      <c r="A38" s="18">
        <f t="shared" si="0"/>
        <v>36</v>
      </c>
      <c r="B38" s="19" t="s">
        <v>24</v>
      </c>
      <c r="C38" s="20" t="s">
        <v>25</v>
      </c>
      <c r="D38" s="20" t="s">
        <v>26</v>
      </c>
      <c r="E38" s="18">
        <v>1</v>
      </c>
      <c r="F38" s="18">
        <v>160</v>
      </c>
      <c r="G38" s="18"/>
      <c r="H38" s="18"/>
      <c r="I38" s="18"/>
      <c r="J38" s="18"/>
      <c r="K38" s="18">
        <v>8</v>
      </c>
      <c r="L38" s="18">
        <v>17</v>
      </c>
      <c r="M38" s="20"/>
      <c r="N38" s="18" t="s">
        <v>27</v>
      </c>
      <c r="O38" s="20"/>
      <c r="P38" s="20" t="s">
        <v>28</v>
      </c>
      <c r="Q38" s="20" t="s">
        <v>29</v>
      </c>
      <c r="R38" s="20" t="s">
        <v>59</v>
      </c>
      <c r="S38" s="20" t="s">
        <v>31</v>
      </c>
      <c r="T38" s="20" t="s">
        <v>32</v>
      </c>
      <c r="U38" s="20" t="s">
        <v>33</v>
      </c>
      <c r="V38" s="20"/>
      <c r="W38" s="21" t="s">
        <v>84</v>
      </c>
    </row>
    <row r="39" spans="1:23" ht="30" x14ac:dyDescent="0.25">
      <c r="A39" s="14">
        <f t="shared" si="0"/>
        <v>37</v>
      </c>
      <c r="B39" s="15" t="s">
        <v>24</v>
      </c>
      <c r="C39" s="16" t="s">
        <v>25</v>
      </c>
      <c r="D39" s="16" t="s">
        <v>26</v>
      </c>
      <c r="E39" s="14">
        <v>1</v>
      </c>
      <c r="F39" s="14">
        <v>161</v>
      </c>
      <c r="G39" s="14"/>
      <c r="H39" s="14"/>
      <c r="I39" s="14"/>
      <c r="J39" s="14"/>
      <c r="K39" s="14">
        <v>9</v>
      </c>
      <c r="L39" s="14">
        <v>8</v>
      </c>
      <c r="M39" s="16"/>
      <c r="N39" s="14" t="s">
        <v>27</v>
      </c>
      <c r="O39" s="16"/>
      <c r="P39" s="16" t="s">
        <v>28</v>
      </c>
      <c r="Q39" s="16" t="s">
        <v>29</v>
      </c>
      <c r="R39" s="16" t="s">
        <v>56</v>
      </c>
      <c r="S39" s="16" t="s">
        <v>31</v>
      </c>
      <c r="T39" s="16" t="s">
        <v>32</v>
      </c>
      <c r="U39" s="16" t="s">
        <v>33</v>
      </c>
      <c r="V39" s="16"/>
      <c r="W39" s="17" t="s">
        <v>86</v>
      </c>
    </row>
    <row r="40" spans="1:23" ht="30" x14ac:dyDescent="0.25">
      <c r="A40" s="10">
        <f t="shared" si="0"/>
        <v>38</v>
      </c>
      <c r="B40" s="11" t="s">
        <v>24</v>
      </c>
      <c r="C40" s="12" t="s">
        <v>25</v>
      </c>
      <c r="D40" s="12" t="s">
        <v>26</v>
      </c>
      <c r="E40" s="10">
        <v>1</v>
      </c>
      <c r="F40" s="10">
        <v>172</v>
      </c>
      <c r="G40" s="10"/>
      <c r="H40" s="10"/>
      <c r="I40" s="10"/>
      <c r="J40" s="10"/>
      <c r="K40" s="10">
        <v>10</v>
      </c>
      <c r="L40" s="10">
        <v>10</v>
      </c>
      <c r="M40" s="12"/>
      <c r="N40" s="10" t="s">
        <v>27</v>
      </c>
      <c r="O40" s="12"/>
      <c r="P40" s="12" t="s">
        <v>28</v>
      </c>
      <c r="Q40" s="12" t="s">
        <v>29</v>
      </c>
      <c r="R40" s="12" t="s">
        <v>59</v>
      </c>
      <c r="S40" s="12" t="s">
        <v>31</v>
      </c>
      <c r="T40" s="12" t="s">
        <v>32</v>
      </c>
      <c r="U40" s="12" t="s">
        <v>33</v>
      </c>
      <c r="V40" s="12"/>
      <c r="W40" s="13" t="s">
        <v>87</v>
      </c>
    </row>
    <row r="41" spans="1:23" ht="45" x14ac:dyDescent="0.25">
      <c r="A41" s="10">
        <f t="shared" si="0"/>
        <v>39</v>
      </c>
      <c r="B41" s="11" t="s">
        <v>24</v>
      </c>
      <c r="C41" s="12" t="s">
        <v>25</v>
      </c>
      <c r="D41" s="12" t="s">
        <v>26</v>
      </c>
      <c r="E41" s="10">
        <v>1</v>
      </c>
      <c r="F41" s="10">
        <v>170</v>
      </c>
      <c r="G41" s="10"/>
      <c r="H41" s="10"/>
      <c r="I41" s="10"/>
      <c r="J41" s="10"/>
      <c r="K41" s="10">
        <v>8</v>
      </c>
      <c r="L41" s="10">
        <v>17</v>
      </c>
      <c r="M41" s="12"/>
      <c r="N41" s="10" t="s">
        <v>27</v>
      </c>
      <c r="O41" s="12"/>
      <c r="P41" s="12" t="s">
        <v>28</v>
      </c>
      <c r="Q41" s="12" t="s">
        <v>29</v>
      </c>
      <c r="R41" s="12" t="s">
        <v>59</v>
      </c>
      <c r="S41" s="12" t="s">
        <v>31</v>
      </c>
      <c r="T41" s="12" t="s">
        <v>32</v>
      </c>
      <c r="U41" s="12" t="s">
        <v>33</v>
      </c>
      <c r="V41" s="12"/>
      <c r="W41" s="13" t="s">
        <v>88</v>
      </c>
    </row>
    <row r="42" spans="1:23" ht="60" x14ac:dyDescent="0.25">
      <c r="A42" s="14">
        <f t="shared" si="0"/>
        <v>40</v>
      </c>
      <c r="B42" s="23" t="s">
        <v>24</v>
      </c>
      <c r="C42" s="23" t="s">
        <v>25</v>
      </c>
      <c r="D42" s="23" t="s">
        <v>26</v>
      </c>
      <c r="E42" s="14">
        <v>1</v>
      </c>
      <c r="F42" s="14">
        <v>151</v>
      </c>
      <c r="G42" s="14"/>
      <c r="H42" s="14"/>
      <c r="I42" s="14"/>
      <c r="J42" s="14"/>
      <c r="K42" s="14">
        <v>5</v>
      </c>
      <c r="L42" s="14">
        <v>7</v>
      </c>
      <c r="M42" s="14"/>
      <c r="N42" s="14" t="s">
        <v>27</v>
      </c>
      <c r="O42" s="16"/>
      <c r="P42" s="16" t="s">
        <v>28</v>
      </c>
      <c r="Q42" s="16" t="s">
        <v>29</v>
      </c>
      <c r="R42" s="16" t="s">
        <v>56</v>
      </c>
      <c r="S42" s="16" t="s">
        <v>89</v>
      </c>
      <c r="T42" s="16" t="s">
        <v>32</v>
      </c>
      <c r="U42" s="16" t="s">
        <v>33</v>
      </c>
      <c r="V42" s="16"/>
      <c r="W42" s="17" t="s">
        <v>90</v>
      </c>
    </row>
    <row r="43" spans="1:23" ht="120" x14ac:dyDescent="0.25">
      <c r="A43" s="14">
        <f t="shared" si="0"/>
        <v>41</v>
      </c>
      <c r="B43" s="15" t="s">
        <v>24</v>
      </c>
      <c r="C43" s="16" t="s">
        <v>25</v>
      </c>
      <c r="D43" s="16" t="s">
        <v>26</v>
      </c>
      <c r="E43" s="14">
        <v>1</v>
      </c>
      <c r="F43" s="14">
        <v>97</v>
      </c>
      <c r="G43" s="14"/>
      <c r="H43" s="14"/>
      <c r="I43" s="14"/>
      <c r="J43" s="14"/>
      <c r="K43" s="14">
        <v>5</v>
      </c>
      <c r="L43" s="14">
        <v>8</v>
      </c>
      <c r="M43" s="16"/>
      <c r="N43" s="14" t="s">
        <v>48</v>
      </c>
      <c r="O43" s="16" t="s">
        <v>91</v>
      </c>
      <c r="P43" s="16" t="s">
        <v>28</v>
      </c>
      <c r="Q43" s="16" t="s">
        <v>61</v>
      </c>
      <c r="R43" s="16" t="s">
        <v>56</v>
      </c>
      <c r="S43" s="16" t="s">
        <v>89</v>
      </c>
      <c r="T43" s="16" t="s">
        <v>32</v>
      </c>
      <c r="U43" s="16" t="s">
        <v>33</v>
      </c>
      <c r="V43" s="16"/>
      <c r="W43" s="17" t="s">
        <v>92</v>
      </c>
    </row>
    <row r="44" spans="1:23" ht="45" x14ac:dyDescent="0.25">
      <c r="A44" s="14">
        <f t="shared" si="0"/>
        <v>42</v>
      </c>
      <c r="B44" s="15" t="s">
        <v>24</v>
      </c>
      <c r="C44" s="16" t="s">
        <v>25</v>
      </c>
      <c r="D44" s="16" t="s">
        <v>26</v>
      </c>
      <c r="E44" s="14">
        <v>1</v>
      </c>
      <c r="F44" s="14">
        <v>146</v>
      </c>
      <c r="G44" s="14"/>
      <c r="H44" s="14"/>
      <c r="I44" s="14"/>
      <c r="J44" s="14"/>
      <c r="K44" s="14">
        <v>10</v>
      </c>
      <c r="L44" s="14">
        <v>17</v>
      </c>
      <c r="M44" s="16"/>
      <c r="N44" s="14" t="s">
        <v>27</v>
      </c>
      <c r="O44" s="16"/>
      <c r="P44" s="16" t="s">
        <v>28</v>
      </c>
      <c r="Q44" s="16" t="s">
        <v>61</v>
      </c>
      <c r="R44" s="16" t="s">
        <v>56</v>
      </c>
      <c r="S44" s="16" t="s">
        <v>57</v>
      </c>
      <c r="T44" s="16" t="s">
        <v>32</v>
      </c>
      <c r="U44" s="16" t="s">
        <v>33</v>
      </c>
      <c r="V44" s="16"/>
      <c r="W44" s="17" t="s">
        <v>93</v>
      </c>
    </row>
    <row r="45" spans="1:23" ht="105" x14ac:dyDescent="0.25">
      <c r="A45" s="14">
        <f t="shared" ref="A45:A75" si="1">A44+1</f>
        <v>43</v>
      </c>
      <c r="B45" s="15" t="s">
        <v>24</v>
      </c>
      <c r="C45" s="16" t="s">
        <v>25</v>
      </c>
      <c r="D45" s="16" t="s">
        <v>26</v>
      </c>
      <c r="E45" s="14">
        <v>1</v>
      </c>
      <c r="F45" s="14">
        <v>118</v>
      </c>
      <c r="G45" s="14"/>
      <c r="H45" s="14"/>
      <c r="I45" s="14"/>
      <c r="J45" s="14"/>
      <c r="K45" s="14">
        <v>9</v>
      </c>
      <c r="L45" s="14">
        <v>18</v>
      </c>
      <c r="M45" s="16"/>
      <c r="N45" s="14" t="s">
        <v>27</v>
      </c>
      <c r="O45" s="16"/>
      <c r="P45" s="16" t="s">
        <v>36</v>
      </c>
      <c r="Q45" s="16" t="s">
        <v>61</v>
      </c>
      <c r="R45" s="16" t="s">
        <v>56</v>
      </c>
      <c r="S45" s="16" t="s">
        <v>31</v>
      </c>
      <c r="T45" s="16" t="s">
        <v>32</v>
      </c>
      <c r="U45" s="16" t="s">
        <v>33</v>
      </c>
      <c r="V45" s="16"/>
      <c r="W45" s="17" t="s">
        <v>94</v>
      </c>
    </row>
    <row r="46" spans="1:23" ht="60.75" customHeight="1" x14ac:dyDescent="0.25">
      <c r="A46" s="10">
        <f t="shared" si="1"/>
        <v>44</v>
      </c>
      <c r="B46" s="11" t="s">
        <v>24</v>
      </c>
      <c r="C46" s="12" t="s">
        <v>25</v>
      </c>
      <c r="D46" s="12" t="s">
        <v>26</v>
      </c>
      <c r="E46" s="10">
        <v>1</v>
      </c>
      <c r="F46" s="10">
        <v>150</v>
      </c>
      <c r="G46" s="10"/>
      <c r="H46" s="10"/>
      <c r="I46" s="10"/>
      <c r="J46" s="10"/>
      <c r="K46" s="10">
        <v>9</v>
      </c>
      <c r="L46" s="10">
        <v>18</v>
      </c>
      <c r="M46" s="12"/>
      <c r="N46" s="10" t="s">
        <v>27</v>
      </c>
      <c r="O46" s="12"/>
      <c r="P46" s="12" t="s">
        <v>36</v>
      </c>
      <c r="Q46" s="12" t="s">
        <v>29</v>
      </c>
      <c r="R46" s="12" t="s">
        <v>59</v>
      </c>
      <c r="S46" s="12" t="s">
        <v>31</v>
      </c>
      <c r="T46" s="12" t="s">
        <v>32</v>
      </c>
      <c r="U46" s="12" t="s">
        <v>33</v>
      </c>
      <c r="V46" s="12"/>
      <c r="W46" s="13" t="s">
        <v>95</v>
      </c>
    </row>
    <row r="47" spans="1:23" ht="45" x14ac:dyDescent="0.25">
      <c r="A47" s="10">
        <f t="shared" si="1"/>
        <v>45</v>
      </c>
      <c r="B47" s="11" t="s">
        <v>24</v>
      </c>
      <c r="C47" s="12" t="s">
        <v>25</v>
      </c>
      <c r="D47" s="12" t="s">
        <v>26</v>
      </c>
      <c r="E47" s="10">
        <v>1</v>
      </c>
      <c r="F47" s="10">
        <v>133</v>
      </c>
      <c r="G47" s="10"/>
      <c r="H47" s="10"/>
      <c r="I47" s="10"/>
      <c r="J47" s="10"/>
      <c r="K47" s="10">
        <v>8</v>
      </c>
      <c r="L47" s="10">
        <v>18</v>
      </c>
      <c r="M47" s="12"/>
      <c r="N47" s="10" t="s">
        <v>48</v>
      </c>
      <c r="O47" s="12" t="s">
        <v>68</v>
      </c>
      <c r="P47" s="12" t="s">
        <v>28</v>
      </c>
      <c r="Q47" s="12" t="s">
        <v>29</v>
      </c>
      <c r="R47" s="12" t="s">
        <v>59</v>
      </c>
      <c r="S47" s="12" t="s">
        <v>31</v>
      </c>
      <c r="T47" s="12" t="s">
        <v>32</v>
      </c>
      <c r="U47" s="12" t="s">
        <v>33</v>
      </c>
      <c r="V47" s="12"/>
      <c r="W47" s="13" t="s">
        <v>96</v>
      </c>
    </row>
    <row r="48" spans="1:23" ht="123" customHeight="1" x14ac:dyDescent="0.25">
      <c r="A48" s="10">
        <f t="shared" si="1"/>
        <v>46</v>
      </c>
      <c r="B48" s="11" t="s">
        <v>24</v>
      </c>
      <c r="C48" s="12" t="s">
        <v>25</v>
      </c>
      <c r="D48" s="12" t="s">
        <v>26</v>
      </c>
      <c r="E48" s="10">
        <v>1</v>
      </c>
      <c r="F48" s="10">
        <v>175</v>
      </c>
      <c r="G48" s="10"/>
      <c r="H48" s="10"/>
      <c r="I48" s="10"/>
      <c r="J48" s="10"/>
      <c r="K48" s="10">
        <v>8</v>
      </c>
      <c r="L48" s="10">
        <v>18</v>
      </c>
      <c r="M48" s="12"/>
      <c r="N48" s="10" t="s">
        <v>27</v>
      </c>
      <c r="O48" s="12"/>
      <c r="P48" s="12" t="s">
        <v>36</v>
      </c>
      <c r="Q48" s="12" t="s">
        <v>29</v>
      </c>
      <c r="R48" s="12" t="s">
        <v>59</v>
      </c>
      <c r="S48" s="12" t="s">
        <v>57</v>
      </c>
      <c r="T48" s="12" t="s">
        <v>32</v>
      </c>
      <c r="U48" s="12" t="s">
        <v>97</v>
      </c>
      <c r="V48" s="12" t="s">
        <v>98</v>
      </c>
      <c r="W48" s="13" t="s">
        <v>99</v>
      </c>
    </row>
    <row r="49" spans="1:23" ht="138.6" customHeight="1" x14ac:dyDescent="0.25">
      <c r="A49" s="10">
        <f t="shared" si="1"/>
        <v>47</v>
      </c>
      <c r="B49" s="11" t="s">
        <v>24</v>
      </c>
      <c r="C49" s="12" t="s">
        <v>25</v>
      </c>
      <c r="D49" s="12" t="s">
        <v>26</v>
      </c>
      <c r="E49" s="10">
        <v>1</v>
      </c>
      <c r="F49" s="10">
        <v>159</v>
      </c>
      <c r="G49" s="10"/>
      <c r="H49" s="10"/>
      <c r="I49" s="10"/>
      <c r="J49" s="10"/>
      <c r="K49" s="10">
        <v>8</v>
      </c>
      <c r="L49" s="10">
        <v>18</v>
      </c>
      <c r="M49" s="12"/>
      <c r="N49" s="10" t="s">
        <v>27</v>
      </c>
      <c r="O49" s="12"/>
      <c r="P49" s="12" t="s">
        <v>36</v>
      </c>
      <c r="Q49" s="12" t="s">
        <v>29</v>
      </c>
      <c r="R49" s="12" t="s">
        <v>56</v>
      </c>
      <c r="S49" s="12" t="s">
        <v>31</v>
      </c>
      <c r="T49" s="12" t="s">
        <v>32</v>
      </c>
      <c r="U49" s="12" t="s">
        <v>33</v>
      </c>
      <c r="V49" s="12"/>
      <c r="W49" s="13" t="s">
        <v>100</v>
      </c>
    </row>
    <row r="50" spans="1:23" ht="60" x14ac:dyDescent="0.25">
      <c r="A50" s="14">
        <f t="shared" si="1"/>
        <v>48</v>
      </c>
      <c r="B50" s="15" t="s">
        <v>24</v>
      </c>
      <c r="C50" s="16" t="s">
        <v>25</v>
      </c>
      <c r="D50" s="16" t="s">
        <v>26</v>
      </c>
      <c r="E50" s="14">
        <v>1</v>
      </c>
      <c r="F50" s="14">
        <v>171</v>
      </c>
      <c r="G50" s="14"/>
      <c r="H50" s="14"/>
      <c r="I50" s="14"/>
      <c r="J50" s="14"/>
      <c r="K50" s="14">
        <v>10</v>
      </c>
      <c r="L50" s="14">
        <v>18</v>
      </c>
      <c r="M50" s="16"/>
      <c r="N50" s="14" t="s">
        <v>27</v>
      </c>
      <c r="O50" s="16"/>
      <c r="P50" s="16" t="s">
        <v>36</v>
      </c>
      <c r="Q50" s="16" t="s">
        <v>29</v>
      </c>
      <c r="R50" s="16" t="s">
        <v>56</v>
      </c>
      <c r="S50" s="16" t="s">
        <v>31</v>
      </c>
      <c r="T50" s="16" t="s">
        <v>32</v>
      </c>
      <c r="U50" s="16" t="s">
        <v>33</v>
      </c>
      <c r="V50" s="16"/>
      <c r="W50" s="17" t="s">
        <v>101</v>
      </c>
    </row>
    <row r="51" spans="1:23" ht="138" customHeight="1" x14ac:dyDescent="0.25">
      <c r="A51" s="10">
        <f t="shared" si="1"/>
        <v>49</v>
      </c>
      <c r="B51" s="11" t="s">
        <v>24</v>
      </c>
      <c r="C51" s="12" t="s">
        <v>25</v>
      </c>
      <c r="D51" s="12" t="s">
        <v>26</v>
      </c>
      <c r="E51" s="10">
        <v>1</v>
      </c>
      <c r="F51" s="10">
        <v>162</v>
      </c>
      <c r="G51" s="10"/>
      <c r="H51" s="10"/>
      <c r="I51" s="10"/>
      <c r="J51" s="10"/>
      <c r="K51" s="10">
        <v>10</v>
      </c>
      <c r="L51" s="10">
        <v>18</v>
      </c>
      <c r="M51" s="12"/>
      <c r="N51" s="10" t="s">
        <v>27</v>
      </c>
      <c r="O51" s="12"/>
      <c r="P51" s="12" t="s">
        <v>36</v>
      </c>
      <c r="Q51" s="12" t="s">
        <v>29</v>
      </c>
      <c r="R51" s="12" t="s">
        <v>59</v>
      </c>
      <c r="S51" s="12" t="s">
        <v>31</v>
      </c>
      <c r="T51" s="12" t="s">
        <v>32</v>
      </c>
      <c r="U51" s="12" t="s">
        <v>33</v>
      </c>
      <c r="V51" s="12"/>
      <c r="W51" s="13" t="s">
        <v>102</v>
      </c>
    </row>
    <row r="52" spans="1:23" ht="57.6" customHeight="1" x14ac:dyDescent="0.25">
      <c r="A52" s="14">
        <f t="shared" si="1"/>
        <v>50</v>
      </c>
      <c r="B52" s="15" t="s">
        <v>24</v>
      </c>
      <c r="C52" s="16" t="s">
        <v>25</v>
      </c>
      <c r="D52" s="16" t="s">
        <v>26</v>
      </c>
      <c r="E52" s="14">
        <v>1</v>
      </c>
      <c r="F52" s="14">
        <v>171</v>
      </c>
      <c r="G52" s="14"/>
      <c r="H52" s="14"/>
      <c r="I52" s="14"/>
      <c r="J52" s="14"/>
      <c r="K52" s="14">
        <v>10</v>
      </c>
      <c r="L52" s="14">
        <v>18</v>
      </c>
      <c r="M52" s="16"/>
      <c r="N52" s="14" t="s">
        <v>27</v>
      </c>
      <c r="O52" s="16"/>
      <c r="P52" s="16" t="s">
        <v>28</v>
      </c>
      <c r="Q52" s="16" t="s">
        <v>61</v>
      </c>
      <c r="R52" s="16" t="s">
        <v>56</v>
      </c>
      <c r="S52" s="16" t="s">
        <v>31</v>
      </c>
      <c r="T52" s="16" t="s">
        <v>32</v>
      </c>
      <c r="U52" s="16" t="s">
        <v>33</v>
      </c>
      <c r="V52" s="16"/>
      <c r="W52" s="17" t="s">
        <v>103</v>
      </c>
    </row>
    <row r="53" spans="1:23" ht="75" x14ac:dyDescent="0.25">
      <c r="A53" s="14">
        <f t="shared" si="1"/>
        <v>51</v>
      </c>
      <c r="B53" s="15" t="s">
        <v>24</v>
      </c>
      <c r="C53" s="16" t="s">
        <v>25</v>
      </c>
      <c r="D53" s="16" t="s">
        <v>26</v>
      </c>
      <c r="E53" s="14">
        <v>1</v>
      </c>
      <c r="F53" s="14">
        <v>128</v>
      </c>
      <c r="G53" s="14"/>
      <c r="H53" s="14"/>
      <c r="I53" s="14"/>
      <c r="J53" s="14"/>
      <c r="K53" s="14">
        <v>7</v>
      </c>
      <c r="L53" s="14">
        <v>17</v>
      </c>
      <c r="M53" s="16"/>
      <c r="N53" s="14" t="s">
        <v>27</v>
      </c>
      <c r="O53" s="16"/>
      <c r="P53" s="16" t="s">
        <v>36</v>
      </c>
      <c r="Q53" s="16" t="s">
        <v>61</v>
      </c>
      <c r="R53" s="16" t="s">
        <v>56</v>
      </c>
      <c r="S53" s="16" t="s">
        <v>31</v>
      </c>
      <c r="T53" s="16" t="s">
        <v>32</v>
      </c>
      <c r="U53" s="16" t="s">
        <v>33</v>
      </c>
      <c r="V53" s="16"/>
      <c r="W53" s="17" t="s">
        <v>104</v>
      </c>
    </row>
    <row r="54" spans="1:23" ht="105" x14ac:dyDescent="0.25">
      <c r="A54" s="14">
        <f t="shared" si="1"/>
        <v>52</v>
      </c>
      <c r="B54" s="15" t="s">
        <v>24</v>
      </c>
      <c r="C54" s="16" t="s">
        <v>25</v>
      </c>
      <c r="D54" s="16" t="s">
        <v>26</v>
      </c>
      <c r="E54" s="14">
        <v>1</v>
      </c>
      <c r="F54" s="14">
        <v>215</v>
      </c>
      <c r="G54" s="14"/>
      <c r="H54" s="14"/>
      <c r="I54" s="14"/>
      <c r="J54" s="14"/>
      <c r="K54" s="14">
        <v>13</v>
      </c>
      <c r="L54" s="14">
        <v>18</v>
      </c>
      <c r="M54" s="16"/>
      <c r="N54" s="14" t="s">
        <v>27</v>
      </c>
      <c r="O54" s="16"/>
      <c r="P54" s="16" t="s">
        <v>36</v>
      </c>
      <c r="Q54" s="16" t="s">
        <v>61</v>
      </c>
      <c r="R54" s="16" t="s">
        <v>56</v>
      </c>
      <c r="S54" s="16" t="s">
        <v>31</v>
      </c>
      <c r="T54" s="16" t="s">
        <v>32</v>
      </c>
      <c r="U54" s="16" t="s">
        <v>33</v>
      </c>
      <c r="V54" s="16"/>
      <c r="W54" s="17" t="s">
        <v>105</v>
      </c>
    </row>
    <row r="55" spans="1:23" ht="60" x14ac:dyDescent="0.25">
      <c r="A55" s="10">
        <f t="shared" si="1"/>
        <v>53</v>
      </c>
      <c r="B55" s="13" t="s">
        <v>106</v>
      </c>
      <c r="C55" s="13" t="s">
        <v>107</v>
      </c>
      <c r="D55" s="12" t="s">
        <v>26</v>
      </c>
      <c r="E55" s="10">
        <v>1</v>
      </c>
      <c r="F55" s="10">
        <v>13</v>
      </c>
      <c r="G55" s="10"/>
      <c r="H55" s="10"/>
      <c r="I55" s="10"/>
      <c r="J55" s="10"/>
      <c r="K55" s="10">
        <v>1</v>
      </c>
      <c r="L55" s="10">
        <v>4</v>
      </c>
      <c r="M55" s="12"/>
      <c r="N55" s="10" t="s">
        <v>27</v>
      </c>
      <c r="O55" s="12"/>
      <c r="P55" s="12" t="s">
        <v>28</v>
      </c>
      <c r="Q55" s="12" t="s">
        <v>40</v>
      </c>
      <c r="R55" s="12" t="s">
        <v>40</v>
      </c>
      <c r="S55" s="12" t="s">
        <v>41</v>
      </c>
      <c r="T55" s="12" t="s">
        <v>108</v>
      </c>
      <c r="U55" s="12" t="s">
        <v>33</v>
      </c>
      <c r="V55" s="12"/>
      <c r="W55" s="13" t="s">
        <v>109</v>
      </c>
    </row>
    <row r="56" spans="1:23" ht="60" x14ac:dyDescent="0.25">
      <c r="A56" s="10">
        <f t="shared" si="1"/>
        <v>54</v>
      </c>
      <c r="B56" s="13" t="s">
        <v>106</v>
      </c>
      <c r="C56" s="13" t="s">
        <v>107</v>
      </c>
      <c r="D56" s="12" t="s">
        <v>26</v>
      </c>
      <c r="E56" s="10">
        <v>1</v>
      </c>
      <c r="F56" s="10">
        <v>13</v>
      </c>
      <c r="G56" s="10"/>
      <c r="H56" s="10"/>
      <c r="I56" s="10"/>
      <c r="J56" s="10"/>
      <c r="K56" s="10">
        <v>1</v>
      </c>
      <c r="L56" s="10">
        <v>4</v>
      </c>
      <c r="M56" s="12"/>
      <c r="N56" s="10" t="s">
        <v>27</v>
      </c>
      <c r="O56" s="12"/>
      <c r="P56" s="12" t="s">
        <v>28</v>
      </c>
      <c r="Q56" s="12" t="s">
        <v>40</v>
      </c>
      <c r="R56" s="12" t="s">
        <v>40</v>
      </c>
      <c r="S56" s="12" t="s">
        <v>41</v>
      </c>
      <c r="T56" s="12" t="s">
        <v>108</v>
      </c>
      <c r="U56" s="12" t="s">
        <v>33</v>
      </c>
      <c r="V56" s="12"/>
      <c r="W56" s="13" t="s">
        <v>109</v>
      </c>
    </row>
    <row r="57" spans="1:23" ht="60" x14ac:dyDescent="0.25">
      <c r="A57" s="10">
        <f t="shared" si="1"/>
        <v>55</v>
      </c>
      <c r="B57" s="13" t="s">
        <v>106</v>
      </c>
      <c r="C57" s="13" t="s">
        <v>107</v>
      </c>
      <c r="D57" s="12" t="s">
        <v>26</v>
      </c>
      <c r="E57" s="10">
        <v>1</v>
      </c>
      <c r="F57" s="10">
        <v>13</v>
      </c>
      <c r="G57" s="10"/>
      <c r="H57" s="10"/>
      <c r="I57" s="10"/>
      <c r="J57" s="10"/>
      <c r="K57" s="10">
        <v>1</v>
      </c>
      <c r="L57" s="10">
        <v>4</v>
      </c>
      <c r="M57" s="12"/>
      <c r="N57" s="10" t="s">
        <v>27</v>
      </c>
      <c r="O57" s="12"/>
      <c r="P57" s="12" t="s">
        <v>28</v>
      </c>
      <c r="Q57" s="12" t="s">
        <v>40</v>
      </c>
      <c r="R57" s="12" t="s">
        <v>40</v>
      </c>
      <c r="S57" s="12" t="s">
        <v>41</v>
      </c>
      <c r="T57" s="12" t="s">
        <v>108</v>
      </c>
      <c r="U57" s="12" t="s">
        <v>33</v>
      </c>
      <c r="V57" s="12"/>
      <c r="W57" s="13" t="s">
        <v>109</v>
      </c>
    </row>
    <row r="58" spans="1:23" ht="60" x14ac:dyDescent="0.25">
      <c r="A58" s="10">
        <f t="shared" si="1"/>
        <v>56</v>
      </c>
      <c r="B58" s="13" t="s">
        <v>106</v>
      </c>
      <c r="C58" s="13" t="s">
        <v>107</v>
      </c>
      <c r="D58" s="12" t="s">
        <v>26</v>
      </c>
      <c r="E58" s="10">
        <v>1</v>
      </c>
      <c r="F58" s="10">
        <v>13</v>
      </c>
      <c r="G58" s="10"/>
      <c r="H58" s="10"/>
      <c r="I58" s="10"/>
      <c r="J58" s="10"/>
      <c r="K58" s="10">
        <v>1</v>
      </c>
      <c r="L58" s="10">
        <v>4</v>
      </c>
      <c r="M58" s="12"/>
      <c r="N58" s="10" t="s">
        <v>27</v>
      </c>
      <c r="O58" s="12"/>
      <c r="P58" s="12" t="s">
        <v>28</v>
      </c>
      <c r="Q58" s="12" t="s">
        <v>40</v>
      </c>
      <c r="R58" s="12" t="s">
        <v>40</v>
      </c>
      <c r="S58" s="12" t="s">
        <v>41</v>
      </c>
      <c r="T58" s="12" t="s">
        <v>108</v>
      </c>
      <c r="U58" s="12" t="s">
        <v>33</v>
      </c>
      <c r="V58" s="12"/>
      <c r="W58" s="13" t="s">
        <v>109</v>
      </c>
    </row>
    <row r="59" spans="1:23" ht="44.85" customHeight="1" x14ac:dyDescent="0.25">
      <c r="A59" s="10">
        <f t="shared" si="1"/>
        <v>57</v>
      </c>
      <c r="B59" s="24" t="s">
        <v>110</v>
      </c>
      <c r="C59" t="s">
        <v>111</v>
      </c>
      <c r="D59" s="12" t="s">
        <v>112</v>
      </c>
      <c r="E59" s="10"/>
      <c r="F59" s="10"/>
      <c r="G59" s="10"/>
      <c r="H59" s="10"/>
      <c r="I59" s="10"/>
      <c r="J59" s="10"/>
      <c r="K59" s="10"/>
      <c r="L59" s="10"/>
      <c r="M59" s="12">
        <v>25</v>
      </c>
      <c r="N59" s="10"/>
      <c r="O59" s="12"/>
      <c r="P59" s="12"/>
      <c r="Q59" s="12"/>
      <c r="R59" s="12"/>
      <c r="S59" s="12" t="s">
        <v>41</v>
      </c>
      <c r="T59" s="12" t="s">
        <v>42</v>
      </c>
      <c r="U59" s="12" t="s">
        <v>33</v>
      </c>
      <c r="V59" s="12"/>
      <c r="W59" s="13" t="s">
        <v>113</v>
      </c>
    </row>
    <row r="60" spans="1:23" ht="43.7" customHeight="1" x14ac:dyDescent="0.25">
      <c r="A60" s="10">
        <f t="shared" si="1"/>
        <v>58</v>
      </c>
      <c r="B60" s="13" t="s">
        <v>114</v>
      </c>
      <c r="C60" s="13" t="s">
        <v>115</v>
      </c>
      <c r="D60" s="12" t="s">
        <v>112</v>
      </c>
      <c r="E60" s="10"/>
      <c r="F60" s="10"/>
      <c r="G60" s="10"/>
      <c r="H60" s="10"/>
      <c r="I60" s="10"/>
      <c r="J60" s="10"/>
      <c r="K60" s="10"/>
      <c r="L60" s="10"/>
      <c r="M60" s="12">
        <v>9</v>
      </c>
      <c r="N60" s="10"/>
      <c r="O60" s="12"/>
      <c r="P60" s="12"/>
      <c r="Q60" s="12"/>
      <c r="R60" s="12"/>
      <c r="S60" s="12" t="s">
        <v>41</v>
      </c>
      <c r="T60" s="12" t="s">
        <v>32</v>
      </c>
      <c r="U60" s="12" t="s">
        <v>33</v>
      </c>
      <c r="V60" s="12"/>
      <c r="W60" s="13" t="s">
        <v>113</v>
      </c>
    </row>
    <row r="61" spans="1:23" ht="166.35" customHeight="1" x14ac:dyDescent="0.25">
      <c r="A61" s="14">
        <f t="shared" si="1"/>
        <v>59</v>
      </c>
      <c r="B61" s="15" t="s">
        <v>24</v>
      </c>
      <c r="C61" s="16" t="s">
        <v>25</v>
      </c>
      <c r="D61" s="16" t="s">
        <v>26</v>
      </c>
      <c r="E61" s="14">
        <v>1</v>
      </c>
      <c r="F61" s="14">
        <v>138</v>
      </c>
      <c r="G61" s="14"/>
      <c r="H61" s="14"/>
      <c r="I61" s="14"/>
      <c r="J61" s="14"/>
      <c r="K61" s="14">
        <v>7</v>
      </c>
      <c r="L61" s="14">
        <v>14</v>
      </c>
      <c r="M61" s="16"/>
      <c r="N61" s="14" t="s">
        <v>48</v>
      </c>
      <c r="O61" s="16" t="s">
        <v>91</v>
      </c>
      <c r="P61" s="16" t="s">
        <v>36</v>
      </c>
      <c r="Q61" s="16"/>
      <c r="R61" s="16" t="s">
        <v>56</v>
      </c>
      <c r="S61" s="16" t="s">
        <v>57</v>
      </c>
      <c r="T61" s="16" t="s">
        <v>32</v>
      </c>
      <c r="U61" s="16" t="s">
        <v>33</v>
      </c>
      <c r="V61" s="16"/>
      <c r="W61" s="17" t="s">
        <v>116</v>
      </c>
    </row>
    <row r="62" spans="1:23" ht="151.35" customHeight="1" x14ac:dyDescent="0.25">
      <c r="A62" s="14">
        <f t="shared" si="1"/>
        <v>60</v>
      </c>
      <c r="B62" s="15" t="s">
        <v>24</v>
      </c>
      <c r="C62" s="16" t="s">
        <v>25</v>
      </c>
      <c r="D62" s="16" t="s">
        <v>26</v>
      </c>
      <c r="E62" s="14">
        <v>1</v>
      </c>
      <c r="F62" s="14">
        <v>155</v>
      </c>
      <c r="G62" s="14"/>
      <c r="H62" s="14"/>
      <c r="I62" s="14"/>
      <c r="J62" s="14"/>
      <c r="K62" s="14">
        <v>8</v>
      </c>
      <c r="L62" s="14">
        <v>14</v>
      </c>
      <c r="M62" s="16"/>
      <c r="N62" s="14" t="s">
        <v>48</v>
      </c>
      <c r="O62" s="16" t="s">
        <v>91</v>
      </c>
      <c r="P62" s="16" t="s">
        <v>36</v>
      </c>
      <c r="Q62" s="16"/>
      <c r="R62" s="16" t="s">
        <v>56</v>
      </c>
      <c r="S62" s="16" t="s">
        <v>57</v>
      </c>
      <c r="T62" s="16" t="s">
        <v>32</v>
      </c>
      <c r="U62" s="16" t="s">
        <v>33</v>
      </c>
      <c r="V62" s="16"/>
      <c r="W62" s="17" t="s">
        <v>117</v>
      </c>
    </row>
    <row r="63" spans="1:23" ht="177" customHeight="1" x14ac:dyDescent="0.25">
      <c r="A63" s="14">
        <f t="shared" si="1"/>
        <v>61</v>
      </c>
      <c r="B63" s="15" t="s">
        <v>24</v>
      </c>
      <c r="C63" s="16" t="s">
        <v>25</v>
      </c>
      <c r="D63" s="16" t="s">
        <v>26</v>
      </c>
      <c r="E63" s="14">
        <v>1</v>
      </c>
      <c r="F63" s="14">
        <v>163</v>
      </c>
      <c r="G63" s="14"/>
      <c r="H63" s="14"/>
      <c r="I63" s="14"/>
      <c r="J63" s="14"/>
      <c r="K63" s="14">
        <v>8</v>
      </c>
      <c r="L63" s="14">
        <v>17</v>
      </c>
      <c r="M63" s="16"/>
      <c r="N63" s="14" t="s">
        <v>48</v>
      </c>
      <c r="O63" s="16" t="s">
        <v>91</v>
      </c>
      <c r="P63" s="16" t="s">
        <v>36</v>
      </c>
      <c r="Q63" s="16"/>
      <c r="R63" s="16" t="s">
        <v>56</v>
      </c>
      <c r="S63" s="16" t="s">
        <v>57</v>
      </c>
      <c r="T63" s="16" t="s">
        <v>32</v>
      </c>
      <c r="U63" s="16" t="s">
        <v>33</v>
      </c>
      <c r="V63" s="16"/>
      <c r="W63" s="17" t="s">
        <v>117</v>
      </c>
    </row>
    <row r="64" spans="1:23" x14ac:dyDescent="0.25">
      <c r="A64" s="18">
        <f t="shared" si="1"/>
        <v>62</v>
      </c>
      <c r="B64" s="11" t="s">
        <v>24</v>
      </c>
      <c r="C64" s="12" t="s">
        <v>25</v>
      </c>
      <c r="D64" s="12" t="s">
        <v>26</v>
      </c>
      <c r="E64" s="10">
        <v>1</v>
      </c>
      <c r="F64" s="10">
        <v>139</v>
      </c>
      <c r="G64" s="10"/>
      <c r="H64" s="10"/>
      <c r="I64" s="10"/>
      <c r="J64" s="10"/>
      <c r="K64" s="10">
        <v>6</v>
      </c>
      <c r="L64" s="10">
        <v>12</v>
      </c>
      <c r="M64" s="12"/>
      <c r="N64" s="10" t="s">
        <v>27</v>
      </c>
      <c r="O64" s="12"/>
      <c r="P64" s="12" t="s">
        <v>28</v>
      </c>
      <c r="Q64" s="12"/>
      <c r="R64" s="12" t="s">
        <v>59</v>
      </c>
      <c r="S64" s="12" t="s">
        <v>31</v>
      </c>
      <c r="T64" s="12" t="s">
        <v>32</v>
      </c>
      <c r="U64" s="12" t="s">
        <v>33</v>
      </c>
      <c r="V64" s="12"/>
      <c r="W64" s="13" t="s">
        <v>84</v>
      </c>
    </row>
    <row r="65" spans="1:23" ht="87.4" customHeight="1" x14ac:dyDescent="0.25">
      <c r="A65" s="14">
        <f t="shared" si="1"/>
        <v>63</v>
      </c>
      <c r="B65" s="15" t="s">
        <v>24</v>
      </c>
      <c r="C65" s="16" t="s">
        <v>25</v>
      </c>
      <c r="D65" s="16" t="s">
        <v>26</v>
      </c>
      <c r="E65" s="14">
        <v>2</v>
      </c>
      <c r="F65" s="14">
        <v>103</v>
      </c>
      <c r="G65" s="14">
        <v>76</v>
      </c>
      <c r="H65" s="14"/>
      <c r="I65" s="14"/>
      <c r="J65" s="14"/>
      <c r="K65" s="14">
        <v>8</v>
      </c>
      <c r="L65" s="14">
        <v>17</v>
      </c>
      <c r="M65" s="16"/>
      <c r="N65" s="14" t="s">
        <v>27</v>
      </c>
      <c r="O65" s="16"/>
      <c r="P65" s="16" t="s">
        <v>28</v>
      </c>
      <c r="Q65" s="16"/>
      <c r="R65" s="16" t="s">
        <v>56</v>
      </c>
      <c r="S65" s="16" t="s">
        <v>31</v>
      </c>
      <c r="T65" s="16" t="s">
        <v>32</v>
      </c>
      <c r="U65" s="16" t="s">
        <v>33</v>
      </c>
      <c r="V65" s="16"/>
      <c r="W65" s="17" t="s">
        <v>118</v>
      </c>
    </row>
    <row r="66" spans="1:23" ht="30" x14ac:dyDescent="0.25">
      <c r="A66" s="10">
        <f t="shared" si="1"/>
        <v>64</v>
      </c>
      <c r="B66" s="11" t="s">
        <v>24</v>
      </c>
      <c r="C66" s="12" t="s">
        <v>25</v>
      </c>
      <c r="D66" s="12" t="s">
        <v>26</v>
      </c>
      <c r="E66" s="10">
        <v>1</v>
      </c>
      <c r="F66" s="10">
        <v>169</v>
      </c>
      <c r="G66" s="10"/>
      <c r="H66" s="10"/>
      <c r="I66" s="10"/>
      <c r="J66" s="10"/>
      <c r="K66" s="10">
        <v>4</v>
      </c>
      <c r="L66" s="10">
        <v>17</v>
      </c>
      <c r="M66" s="12"/>
      <c r="N66" s="10" t="s">
        <v>27</v>
      </c>
      <c r="O66" s="12"/>
      <c r="P66" s="12" t="s">
        <v>28</v>
      </c>
      <c r="Q66" s="12"/>
      <c r="R66" s="12" t="s">
        <v>59</v>
      </c>
      <c r="S66" s="12" t="s">
        <v>31</v>
      </c>
      <c r="T66" s="12" t="s">
        <v>32</v>
      </c>
      <c r="U66" s="12" t="s">
        <v>33</v>
      </c>
      <c r="V66" s="12"/>
      <c r="W66" s="13" t="s">
        <v>119</v>
      </c>
    </row>
    <row r="67" spans="1:23" ht="75" x14ac:dyDescent="0.25">
      <c r="A67" s="10">
        <f t="shared" si="1"/>
        <v>65</v>
      </c>
      <c r="B67" s="11" t="s">
        <v>24</v>
      </c>
      <c r="C67" s="12" t="s">
        <v>25</v>
      </c>
      <c r="D67" s="12" t="s">
        <v>26</v>
      </c>
      <c r="E67" s="10">
        <v>1</v>
      </c>
      <c r="F67" s="10">
        <v>117</v>
      </c>
      <c r="G67" s="10"/>
      <c r="H67" s="10"/>
      <c r="I67" s="10"/>
      <c r="J67" s="10"/>
      <c r="K67" s="10">
        <v>5</v>
      </c>
      <c r="L67" s="10">
        <v>17</v>
      </c>
      <c r="M67" s="12"/>
      <c r="N67" s="10" t="s">
        <v>48</v>
      </c>
      <c r="O67" s="12" t="s">
        <v>120</v>
      </c>
      <c r="P67" s="12" t="s">
        <v>28</v>
      </c>
      <c r="Q67" s="12"/>
      <c r="R67" s="12" t="s">
        <v>59</v>
      </c>
      <c r="S67" s="12" t="s">
        <v>31</v>
      </c>
      <c r="T67" s="12" t="s">
        <v>32</v>
      </c>
      <c r="U67" s="12" t="s">
        <v>33</v>
      </c>
      <c r="V67" s="12"/>
      <c r="W67" s="13" t="s">
        <v>121</v>
      </c>
    </row>
    <row r="68" spans="1:23" ht="75" x14ac:dyDescent="0.25">
      <c r="A68" s="10">
        <f t="shared" si="1"/>
        <v>66</v>
      </c>
      <c r="B68" s="11" t="s">
        <v>24</v>
      </c>
      <c r="C68" s="12" t="s">
        <v>25</v>
      </c>
      <c r="D68" s="12" t="s">
        <v>26</v>
      </c>
      <c r="E68" s="10">
        <v>1</v>
      </c>
      <c r="F68" s="10">
        <v>115</v>
      </c>
      <c r="G68" s="10"/>
      <c r="H68" s="10"/>
      <c r="I68" s="10"/>
      <c r="J68" s="10"/>
      <c r="K68" s="10">
        <v>8</v>
      </c>
      <c r="L68" s="10">
        <v>18</v>
      </c>
      <c r="M68" s="12"/>
      <c r="N68" s="10" t="s">
        <v>48</v>
      </c>
      <c r="O68" s="12" t="s">
        <v>68</v>
      </c>
      <c r="P68" s="12" t="s">
        <v>28</v>
      </c>
      <c r="Q68" s="12"/>
      <c r="R68" s="12" t="s">
        <v>59</v>
      </c>
      <c r="S68" s="12" t="s">
        <v>31</v>
      </c>
      <c r="T68" s="12" t="s">
        <v>32</v>
      </c>
      <c r="U68" s="12" t="s">
        <v>33</v>
      </c>
      <c r="V68" s="12"/>
      <c r="W68" s="13" t="s">
        <v>122</v>
      </c>
    </row>
    <row r="69" spans="1:23" ht="35.1" customHeight="1" x14ac:dyDescent="0.25">
      <c r="A69" s="10">
        <f t="shared" si="1"/>
        <v>67</v>
      </c>
      <c r="B69" s="11" t="s">
        <v>24</v>
      </c>
      <c r="C69" s="12" t="s">
        <v>25</v>
      </c>
      <c r="D69" s="12" t="s">
        <v>26</v>
      </c>
      <c r="E69" s="10">
        <v>1</v>
      </c>
      <c r="F69" s="10">
        <v>137</v>
      </c>
      <c r="G69" s="10"/>
      <c r="H69" s="10"/>
      <c r="I69" s="10"/>
      <c r="J69" s="10"/>
      <c r="K69" s="10">
        <v>6</v>
      </c>
      <c r="L69" s="10">
        <v>18</v>
      </c>
      <c r="M69" s="12"/>
      <c r="N69" s="10" t="s">
        <v>27</v>
      </c>
      <c r="O69" s="12"/>
      <c r="P69" s="12" t="s">
        <v>28</v>
      </c>
      <c r="Q69" s="12"/>
      <c r="R69" s="12" t="s">
        <v>59</v>
      </c>
      <c r="S69" s="12" t="s">
        <v>31</v>
      </c>
      <c r="T69" s="12" t="s">
        <v>32</v>
      </c>
      <c r="U69" s="12" t="s">
        <v>33</v>
      </c>
      <c r="V69" s="12"/>
      <c r="W69" s="13" t="s">
        <v>123</v>
      </c>
    </row>
    <row r="70" spans="1:23" ht="45" x14ac:dyDescent="0.25">
      <c r="A70" s="10">
        <f t="shared" si="1"/>
        <v>68</v>
      </c>
      <c r="B70" s="11" t="s">
        <v>24</v>
      </c>
      <c r="C70" s="12" t="s">
        <v>25</v>
      </c>
      <c r="D70" s="12" t="s">
        <v>26</v>
      </c>
      <c r="E70" s="10">
        <v>1</v>
      </c>
      <c r="F70" s="10">
        <v>156</v>
      </c>
      <c r="G70" s="10"/>
      <c r="H70" s="10"/>
      <c r="I70" s="10"/>
      <c r="J70" s="10"/>
      <c r="K70" s="10">
        <v>6</v>
      </c>
      <c r="L70" s="10">
        <v>16</v>
      </c>
      <c r="M70" s="12"/>
      <c r="N70" s="10" t="s">
        <v>27</v>
      </c>
      <c r="O70" s="12"/>
      <c r="P70" s="12" t="s">
        <v>28</v>
      </c>
      <c r="Q70" s="12"/>
      <c r="R70" s="12" t="s">
        <v>59</v>
      </c>
      <c r="S70" s="12" t="s">
        <v>57</v>
      </c>
      <c r="T70" s="12" t="s">
        <v>32</v>
      </c>
      <c r="U70" s="12" t="s">
        <v>33</v>
      </c>
      <c r="V70" s="12"/>
      <c r="W70" s="13" t="s">
        <v>124</v>
      </c>
    </row>
    <row r="71" spans="1:23" ht="75" x14ac:dyDescent="0.25">
      <c r="A71" s="10">
        <f t="shared" si="1"/>
        <v>69</v>
      </c>
      <c r="B71" s="11" t="s">
        <v>24</v>
      </c>
      <c r="C71" s="12" t="s">
        <v>25</v>
      </c>
      <c r="D71" s="12" t="s">
        <v>26</v>
      </c>
      <c r="E71" s="10">
        <v>1</v>
      </c>
      <c r="F71" s="10">
        <v>147</v>
      </c>
      <c r="G71" s="10"/>
      <c r="H71" s="10"/>
      <c r="I71" s="10"/>
      <c r="J71" s="10"/>
      <c r="K71" s="10">
        <v>6</v>
      </c>
      <c r="L71" s="10">
        <v>18</v>
      </c>
      <c r="M71" s="12"/>
      <c r="N71" s="10" t="s">
        <v>27</v>
      </c>
      <c r="O71" s="12"/>
      <c r="P71" s="12" t="s">
        <v>28</v>
      </c>
      <c r="Q71" s="12"/>
      <c r="R71" s="12" t="s">
        <v>59</v>
      </c>
      <c r="S71" s="12" t="s">
        <v>31</v>
      </c>
      <c r="T71" s="12" t="s">
        <v>32</v>
      </c>
      <c r="U71" s="12" t="s">
        <v>33</v>
      </c>
      <c r="V71" s="12"/>
      <c r="W71" s="13" t="s">
        <v>125</v>
      </c>
    </row>
    <row r="72" spans="1:23" ht="105" x14ac:dyDescent="0.25">
      <c r="A72" s="10">
        <f t="shared" si="1"/>
        <v>70</v>
      </c>
      <c r="B72" s="11" t="s">
        <v>24</v>
      </c>
      <c r="C72" s="12" t="s">
        <v>25</v>
      </c>
      <c r="D72" s="12" t="s">
        <v>26</v>
      </c>
      <c r="E72" s="10">
        <v>1</v>
      </c>
      <c r="F72" s="10">
        <v>142</v>
      </c>
      <c r="G72" s="10"/>
      <c r="H72" s="10"/>
      <c r="I72" s="10"/>
      <c r="J72" s="10"/>
      <c r="K72" s="10">
        <v>6</v>
      </c>
      <c r="L72" s="10">
        <v>18</v>
      </c>
      <c r="M72" s="12"/>
      <c r="N72" s="10" t="s">
        <v>27</v>
      </c>
      <c r="O72" s="12"/>
      <c r="P72" s="12" t="s">
        <v>28</v>
      </c>
      <c r="Q72" s="12"/>
      <c r="R72" s="12" t="s">
        <v>59</v>
      </c>
      <c r="S72" s="12" t="s">
        <v>57</v>
      </c>
      <c r="T72" s="12" t="s">
        <v>32</v>
      </c>
      <c r="U72" s="12" t="s">
        <v>33</v>
      </c>
      <c r="V72" s="12"/>
      <c r="W72" s="13" t="s">
        <v>126</v>
      </c>
    </row>
    <row r="73" spans="1:23" ht="75" x14ac:dyDescent="0.25">
      <c r="A73" s="10">
        <f t="shared" si="1"/>
        <v>71</v>
      </c>
      <c r="B73" s="11" t="s">
        <v>24</v>
      </c>
      <c r="C73" s="12" t="s">
        <v>25</v>
      </c>
      <c r="D73" s="12" t="s">
        <v>26</v>
      </c>
      <c r="E73" s="10">
        <v>1</v>
      </c>
      <c r="F73" s="10">
        <v>123</v>
      </c>
      <c r="G73" s="10"/>
      <c r="H73" s="10"/>
      <c r="I73" s="10"/>
      <c r="J73" s="10"/>
      <c r="K73" s="10">
        <v>5</v>
      </c>
      <c r="L73" s="10">
        <v>16</v>
      </c>
      <c r="M73" s="12"/>
      <c r="N73" s="10" t="s">
        <v>27</v>
      </c>
      <c r="O73" s="12"/>
      <c r="P73" s="12" t="s">
        <v>28</v>
      </c>
      <c r="Q73" s="12"/>
      <c r="R73" s="12" t="s">
        <v>59</v>
      </c>
      <c r="S73" s="12" t="s">
        <v>57</v>
      </c>
      <c r="T73" s="12" t="s">
        <v>32</v>
      </c>
      <c r="U73" s="12" t="s">
        <v>33</v>
      </c>
      <c r="V73" s="12"/>
      <c r="W73" s="13" t="s">
        <v>127</v>
      </c>
    </row>
    <row r="74" spans="1:23" ht="87.4" customHeight="1" x14ac:dyDescent="0.25">
      <c r="A74" s="10">
        <f t="shared" si="1"/>
        <v>72</v>
      </c>
      <c r="B74" s="11" t="s">
        <v>24</v>
      </c>
      <c r="C74" s="12" t="s">
        <v>25</v>
      </c>
      <c r="D74" s="12" t="s">
        <v>26</v>
      </c>
      <c r="E74" s="10">
        <v>1</v>
      </c>
      <c r="F74" s="10">
        <v>199</v>
      </c>
      <c r="G74" s="10"/>
      <c r="H74" s="10"/>
      <c r="I74" s="10"/>
      <c r="J74" s="10"/>
      <c r="K74" s="10">
        <v>15</v>
      </c>
      <c r="L74" s="10">
        <v>18</v>
      </c>
      <c r="M74" s="12"/>
      <c r="N74" s="10" t="s">
        <v>27</v>
      </c>
      <c r="O74" s="12"/>
      <c r="P74" s="12" t="s">
        <v>36</v>
      </c>
      <c r="Q74" s="12"/>
      <c r="R74" s="12" t="s">
        <v>59</v>
      </c>
      <c r="S74" s="12" t="s">
        <v>31</v>
      </c>
      <c r="T74" s="12" t="s">
        <v>32</v>
      </c>
      <c r="U74" s="12" t="s">
        <v>33</v>
      </c>
      <c r="V74" s="12"/>
      <c r="W74" s="13" t="s">
        <v>128</v>
      </c>
    </row>
    <row r="75" spans="1:23" ht="30" x14ac:dyDescent="0.25">
      <c r="A75" s="10">
        <f t="shared" si="1"/>
        <v>73</v>
      </c>
      <c r="B75" s="13" t="s">
        <v>129</v>
      </c>
      <c r="C75" s="13" t="s">
        <v>130</v>
      </c>
      <c r="D75" s="12" t="s">
        <v>112</v>
      </c>
      <c r="E75" s="10"/>
      <c r="F75" s="10"/>
      <c r="G75" s="10"/>
      <c r="H75" s="10"/>
      <c r="I75" s="10"/>
      <c r="J75" s="10"/>
      <c r="K75" s="10"/>
      <c r="L75" s="10"/>
      <c r="M75" s="12">
        <v>1</v>
      </c>
      <c r="N75" s="10"/>
      <c r="O75" s="12"/>
      <c r="P75" s="12"/>
      <c r="Q75" s="12"/>
      <c r="R75" s="12"/>
      <c r="S75" s="12" t="s">
        <v>41</v>
      </c>
      <c r="T75" s="12" t="s">
        <v>108</v>
      </c>
      <c r="U75" s="12" t="s">
        <v>33</v>
      </c>
      <c r="V75" s="12"/>
      <c r="W75" s="12"/>
    </row>
    <row r="76" spans="1:23" x14ac:dyDescent="0.25">
      <c r="A76"/>
      <c r="E76"/>
      <c r="F76"/>
      <c r="G76"/>
      <c r="H76"/>
      <c r="I76"/>
    </row>
    <row r="77" spans="1:23" x14ac:dyDescent="0.25">
      <c r="A77" s="43"/>
      <c r="B77" s="43"/>
      <c r="C77" s="44" t="s">
        <v>131</v>
      </c>
      <c r="D77" s="44"/>
      <c r="E77" s="44"/>
      <c r="F77" s="44"/>
      <c r="G77" s="44"/>
      <c r="H77" s="44"/>
      <c r="I77" s="25"/>
    </row>
  </sheetData>
  <mergeCells count="3">
    <mergeCell ref="A1:W1"/>
    <mergeCell ref="A77:B77"/>
    <mergeCell ref="C77:H77"/>
  </mergeCells>
  <pageMargins left="0.75972222222222197" right="0.23125000000000001" top="0.41111111111111098" bottom="0.17569444444444399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80" zoomScaleNormal="80" workbookViewId="0">
      <selection sqref="A1:J1"/>
    </sheetView>
  </sheetViews>
  <sheetFormatPr defaultRowHeight="15" x14ac:dyDescent="0.25"/>
  <cols>
    <col min="1" max="1" width="8.85546875" style="1"/>
    <col min="2" max="2" width="17.85546875" bestFit="1" customWidth="1"/>
    <col min="3" max="3" width="14.140625"/>
    <col min="4" max="4" width="13.42578125" style="1"/>
    <col min="5" max="1025" width="8.85546875"/>
  </cols>
  <sheetData>
    <row r="1" spans="1:10" x14ac:dyDescent="0.25">
      <c r="A1" s="45" t="s">
        <v>132</v>
      </c>
      <c r="B1" s="45"/>
      <c r="C1" s="45"/>
      <c r="D1" s="45"/>
      <c r="E1" s="45"/>
      <c r="F1" s="45"/>
      <c r="G1" s="45"/>
      <c r="H1" s="45"/>
      <c r="I1" s="45"/>
      <c r="J1" s="45"/>
    </row>
    <row r="2" spans="1:10" ht="105" x14ac:dyDescent="0.25">
      <c r="A2" s="26" t="s">
        <v>133</v>
      </c>
      <c r="B2" s="27" t="s">
        <v>134</v>
      </c>
      <c r="C2" s="27" t="s">
        <v>135</v>
      </c>
      <c r="D2" s="26" t="s">
        <v>136</v>
      </c>
      <c r="E2" s="27" t="s">
        <v>137</v>
      </c>
      <c r="F2" s="27" t="s">
        <v>138</v>
      </c>
      <c r="G2" s="27" t="s">
        <v>139</v>
      </c>
      <c r="H2" s="27" t="s">
        <v>140</v>
      </c>
      <c r="I2" s="27" t="s">
        <v>141</v>
      </c>
      <c r="J2" s="27" t="s">
        <v>142</v>
      </c>
    </row>
    <row r="3" spans="1:10" x14ac:dyDescent="0.25">
      <c r="A3" s="14">
        <v>10</v>
      </c>
      <c r="B3" s="15" t="s">
        <v>24</v>
      </c>
      <c r="C3" s="16" t="s">
        <v>25</v>
      </c>
      <c r="D3" s="14">
        <v>154</v>
      </c>
      <c r="E3" s="14">
        <v>8</v>
      </c>
      <c r="F3" s="28">
        <v>20</v>
      </c>
      <c r="G3" s="14">
        <v>1</v>
      </c>
      <c r="H3" s="14">
        <v>13.84</v>
      </c>
      <c r="I3" s="14">
        <v>3.7</v>
      </c>
      <c r="J3" s="14">
        <f t="shared" ref="J3:J26" si="0">D3*H3*I3</f>
        <v>7886.0320000000011</v>
      </c>
    </row>
    <row r="4" spans="1:10" x14ac:dyDescent="0.25">
      <c r="A4" s="14">
        <v>12</v>
      </c>
      <c r="B4" s="15" t="s">
        <v>24</v>
      </c>
      <c r="C4" s="16" t="s">
        <v>25</v>
      </c>
      <c r="D4" s="14">
        <v>162</v>
      </c>
      <c r="E4" s="14">
        <v>4</v>
      </c>
      <c r="F4" s="14">
        <v>20</v>
      </c>
      <c r="G4" s="14">
        <v>1</v>
      </c>
      <c r="H4" s="14">
        <v>13.84</v>
      </c>
      <c r="I4" s="14">
        <v>3.7</v>
      </c>
      <c r="J4" s="14">
        <f t="shared" si="0"/>
        <v>8295.6959999999999</v>
      </c>
    </row>
    <row r="5" spans="1:10" x14ac:dyDescent="0.25">
      <c r="A5" s="14">
        <v>15</v>
      </c>
      <c r="B5" s="15" t="s">
        <v>24</v>
      </c>
      <c r="C5" s="16" t="s">
        <v>25</v>
      </c>
      <c r="D5" s="14">
        <v>111</v>
      </c>
      <c r="E5" s="14">
        <v>4</v>
      </c>
      <c r="F5" s="14">
        <v>20</v>
      </c>
      <c r="G5" s="14">
        <v>1</v>
      </c>
      <c r="H5" s="14">
        <v>13.84</v>
      </c>
      <c r="I5" s="14">
        <v>3.7</v>
      </c>
      <c r="J5" s="14">
        <f t="shared" si="0"/>
        <v>5684.0880000000006</v>
      </c>
    </row>
    <row r="6" spans="1:10" x14ac:dyDescent="0.25">
      <c r="A6" s="14">
        <f>A5+1</f>
        <v>16</v>
      </c>
      <c r="B6" s="15" t="s">
        <v>24</v>
      </c>
      <c r="C6" s="16" t="s">
        <v>25</v>
      </c>
      <c r="D6" s="14">
        <v>106</v>
      </c>
      <c r="E6" s="14">
        <v>4</v>
      </c>
      <c r="F6" s="14">
        <v>20</v>
      </c>
      <c r="G6" s="14">
        <v>1</v>
      </c>
      <c r="H6" s="14">
        <v>13.84</v>
      </c>
      <c r="I6" s="14">
        <v>3.7</v>
      </c>
      <c r="J6" s="14">
        <f t="shared" si="0"/>
        <v>5428.0479999999998</v>
      </c>
    </row>
    <row r="7" spans="1:10" x14ac:dyDescent="0.25">
      <c r="A7" s="14">
        <v>18</v>
      </c>
      <c r="B7" s="15" t="s">
        <v>24</v>
      </c>
      <c r="C7" s="16" t="s">
        <v>25</v>
      </c>
      <c r="D7" s="14">
        <v>140</v>
      </c>
      <c r="E7" s="14">
        <v>5</v>
      </c>
      <c r="F7" s="14">
        <v>20</v>
      </c>
      <c r="G7" s="14">
        <v>1</v>
      </c>
      <c r="H7" s="14">
        <v>13.84</v>
      </c>
      <c r="I7" s="14">
        <v>3.7</v>
      </c>
      <c r="J7" s="14">
        <f t="shared" si="0"/>
        <v>7169.12</v>
      </c>
    </row>
    <row r="8" spans="1:10" x14ac:dyDescent="0.25">
      <c r="A8" s="14">
        <v>22</v>
      </c>
      <c r="B8" s="15" t="s">
        <v>24</v>
      </c>
      <c r="C8" s="16" t="s">
        <v>25</v>
      </c>
      <c r="D8" s="14">
        <v>162</v>
      </c>
      <c r="E8" s="14">
        <v>7</v>
      </c>
      <c r="F8" s="14">
        <v>15</v>
      </c>
      <c r="G8" s="14">
        <v>1</v>
      </c>
      <c r="H8" s="14">
        <v>13.84</v>
      </c>
      <c r="I8" s="14">
        <v>3.7</v>
      </c>
      <c r="J8" s="14">
        <f t="shared" si="0"/>
        <v>8295.6959999999999</v>
      </c>
    </row>
    <row r="9" spans="1:10" x14ac:dyDescent="0.25">
      <c r="A9" s="14">
        <v>23</v>
      </c>
      <c r="B9" s="15" t="s">
        <v>24</v>
      </c>
      <c r="C9" s="16" t="s">
        <v>25</v>
      </c>
      <c r="D9" s="14">
        <v>213</v>
      </c>
      <c r="E9" s="14">
        <v>6</v>
      </c>
      <c r="F9" s="14">
        <v>17</v>
      </c>
      <c r="G9" s="14">
        <v>1</v>
      </c>
      <c r="H9" s="14">
        <v>13.84</v>
      </c>
      <c r="I9" s="14">
        <v>5.55</v>
      </c>
      <c r="J9" s="14">
        <f t="shared" si="0"/>
        <v>16360.956</v>
      </c>
    </row>
    <row r="10" spans="1:10" x14ac:dyDescent="0.25">
      <c r="A10" s="14">
        <v>27</v>
      </c>
      <c r="B10" s="15" t="s">
        <v>24</v>
      </c>
      <c r="C10" s="16" t="s">
        <v>25</v>
      </c>
      <c r="D10" s="14">
        <v>187</v>
      </c>
      <c r="E10" s="14">
        <v>7</v>
      </c>
      <c r="F10" s="14">
        <v>17</v>
      </c>
      <c r="G10" s="14">
        <v>1</v>
      </c>
      <c r="H10" s="14">
        <v>13.84</v>
      </c>
      <c r="I10" s="14">
        <v>3.7</v>
      </c>
      <c r="J10" s="14">
        <f t="shared" si="0"/>
        <v>9575.8960000000006</v>
      </c>
    </row>
    <row r="11" spans="1:10" x14ac:dyDescent="0.25">
      <c r="A11" s="14">
        <v>32</v>
      </c>
      <c r="B11" s="15" t="s">
        <v>24</v>
      </c>
      <c r="C11" s="16" t="s">
        <v>25</v>
      </c>
      <c r="D11" s="14">
        <v>147</v>
      </c>
      <c r="E11" s="14">
        <v>5</v>
      </c>
      <c r="F11" s="14">
        <v>17</v>
      </c>
      <c r="G11" s="14">
        <v>1</v>
      </c>
      <c r="H11" s="14">
        <v>13.84</v>
      </c>
      <c r="I11" s="14">
        <v>3.7</v>
      </c>
      <c r="J11" s="14">
        <f t="shared" si="0"/>
        <v>7527.576</v>
      </c>
    </row>
    <row r="12" spans="1:10" x14ac:dyDescent="0.25">
      <c r="A12" s="14">
        <v>33</v>
      </c>
      <c r="B12" s="15" t="s">
        <v>24</v>
      </c>
      <c r="C12" s="16" t="s">
        <v>25</v>
      </c>
      <c r="D12" s="14">
        <v>138</v>
      </c>
      <c r="E12" s="14">
        <v>7</v>
      </c>
      <c r="F12" s="14">
        <v>9</v>
      </c>
      <c r="G12" s="14">
        <v>1</v>
      </c>
      <c r="H12" s="14">
        <v>13.84</v>
      </c>
      <c r="I12" s="14">
        <v>3.7</v>
      </c>
      <c r="J12" s="14">
        <f t="shared" si="0"/>
        <v>7066.7040000000006</v>
      </c>
    </row>
    <row r="13" spans="1:10" x14ac:dyDescent="0.25">
      <c r="A13" s="14">
        <v>35</v>
      </c>
      <c r="B13" s="15" t="s">
        <v>24</v>
      </c>
      <c r="C13" s="16" t="s">
        <v>25</v>
      </c>
      <c r="D13" s="14">
        <v>162</v>
      </c>
      <c r="E13" s="14">
        <v>8</v>
      </c>
      <c r="F13" s="14">
        <v>17</v>
      </c>
      <c r="G13" s="14">
        <v>1</v>
      </c>
      <c r="H13" s="14">
        <v>13.84</v>
      </c>
      <c r="I13" s="14">
        <v>3.7</v>
      </c>
      <c r="J13" s="14">
        <f t="shared" si="0"/>
        <v>8295.6959999999999</v>
      </c>
    </row>
    <row r="14" spans="1:10" x14ac:dyDescent="0.25">
      <c r="A14" s="14">
        <v>37</v>
      </c>
      <c r="B14" s="15" t="s">
        <v>24</v>
      </c>
      <c r="C14" s="16" t="s">
        <v>25</v>
      </c>
      <c r="D14" s="14">
        <v>161</v>
      </c>
      <c r="E14" s="14">
        <v>9</v>
      </c>
      <c r="F14" s="14">
        <v>8</v>
      </c>
      <c r="G14" s="14">
        <v>1</v>
      </c>
      <c r="H14" s="14">
        <v>13.84</v>
      </c>
      <c r="I14" s="14">
        <v>3.7</v>
      </c>
      <c r="J14" s="14">
        <f t="shared" si="0"/>
        <v>8244.4879999999994</v>
      </c>
    </row>
    <row r="15" spans="1:10" x14ac:dyDescent="0.25">
      <c r="A15" s="14">
        <v>40</v>
      </c>
      <c r="B15" s="15" t="s">
        <v>24</v>
      </c>
      <c r="C15" s="16" t="s">
        <v>25</v>
      </c>
      <c r="D15" s="14">
        <v>151</v>
      </c>
      <c r="E15" s="14">
        <v>5</v>
      </c>
      <c r="F15" s="14">
        <v>7</v>
      </c>
      <c r="G15" s="14">
        <v>1</v>
      </c>
      <c r="H15" s="14">
        <v>14.84</v>
      </c>
      <c r="I15" s="14">
        <v>4.7</v>
      </c>
      <c r="J15" s="14">
        <f t="shared" si="0"/>
        <v>10531.948</v>
      </c>
    </row>
    <row r="16" spans="1:10" x14ac:dyDescent="0.25">
      <c r="A16" s="14">
        <v>41</v>
      </c>
      <c r="B16" s="15" t="s">
        <v>24</v>
      </c>
      <c r="C16" s="16" t="s">
        <v>25</v>
      </c>
      <c r="D16" s="14">
        <v>97</v>
      </c>
      <c r="E16" s="14">
        <v>5</v>
      </c>
      <c r="F16" s="14">
        <v>8</v>
      </c>
      <c r="G16" s="14">
        <v>1</v>
      </c>
      <c r="H16" s="14">
        <v>13.84</v>
      </c>
      <c r="I16" s="14">
        <v>2.37</v>
      </c>
      <c r="J16" s="14">
        <f t="shared" si="0"/>
        <v>3181.6776</v>
      </c>
    </row>
    <row r="17" spans="1:10" x14ac:dyDescent="0.25">
      <c r="A17" s="14">
        <f>A16+1</f>
        <v>42</v>
      </c>
      <c r="B17" s="15" t="s">
        <v>24</v>
      </c>
      <c r="C17" s="16" t="s">
        <v>25</v>
      </c>
      <c r="D17" s="14">
        <v>146</v>
      </c>
      <c r="E17" s="14">
        <v>10</v>
      </c>
      <c r="F17" s="14">
        <v>17</v>
      </c>
      <c r="G17" s="14">
        <v>1</v>
      </c>
      <c r="H17" s="14">
        <v>13.84</v>
      </c>
      <c r="I17" s="14">
        <v>3.7</v>
      </c>
      <c r="J17" s="14">
        <f t="shared" si="0"/>
        <v>7476.3679999999995</v>
      </c>
    </row>
    <row r="18" spans="1:10" x14ac:dyDescent="0.25">
      <c r="A18" s="14">
        <f>A17+1</f>
        <v>43</v>
      </c>
      <c r="B18" s="15" t="s">
        <v>24</v>
      </c>
      <c r="C18" s="16" t="s">
        <v>25</v>
      </c>
      <c r="D18" s="14">
        <v>118</v>
      </c>
      <c r="E18" s="14">
        <v>9</v>
      </c>
      <c r="F18" s="14">
        <v>18</v>
      </c>
      <c r="G18" s="14">
        <v>1</v>
      </c>
      <c r="H18" s="14">
        <v>13.84</v>
      </c>
      <c r="I18" s="14">
        <v>3.7</v>
      </c>
      <c r="J18" s="14">
        <f t="shared" si="0"/>
        <v>6042.5439999999999</v>
      </c>
    </row>
    <row r="19" spans="1:10" x14ac:dyDescent="0.25">
      <c r="A19" s="14">
        <v>48</v>
      </c>
      <c r="B19" s="15" t="s">
        <v>24</v>
      </c>
      <c r="C19" s="16" t="s">
        <v>25</v>
      </c>
      <c r="D19" s="14">
        <v>171</v>
      </c>
      <c r="E19" s="14">
        <v>10</v>
      </c>
      <c r="F19" s="14">
        <v>18</v>
      </c>
      <c r="G19" s="14">
        <v>1</v>
      </c>
      <c r="H19" s="14">
        <v>13.84</v>
      </c>
      <c r="I19" s="14">
        <v>3.7</v>
      </c>
      <c r="J19" s="14">
        <f t="shared" si="0"/>
        <v>8756.5679999999993</v>
      </c>
    </row>
    <row r="20" spans="1:10" x14ac:dyDescent="0.25">
      <c r="A20" s="14">
        <v>50</v>
      </c>
      <c r="B20" s="15" t="s">
        <v>24</v>
      </c>
      <c r="C20" s="16" t="s">
        <v>25</v>
      </c>
      <c r="D20" s="14">
        <v>171</v>
      </c>
      <c r="E20" s="14">
        <v>10</v>
      </c>
      <c r="F20" s="14">
        <v>18</v>
      </c>
      <c r="G20" s="14">
        <v>1</v>
      </c>
      <c r="H20" s="14">
        <v>13.84</v>
      </c>
      <c r="I20" s="14">
        <v>3.7</v>
      </c>
      <c r="J20" s="14">
        <f t="shared" si="0"/>
        <v>8756.5679999999993</v>
      </c>
    </row>
    <row r="21" spans="1:10" x14ac:dyDescent="0.25">
      <c r="A21" s="14">
        <f>A20+1</f>
        <v>51</v>
      </c>
      <c r="B21" s="15" t="s">
        <v>24</v>
      </c>
      <c r="C21" s="16" t="s">
        <v>25</v>
      </c>
      <c r="D21" s="14">
        <v>128</v>
      </c>
      <c r="E21" s="14">
        <v>7</v>
      </c>
      <c r="F21" s="14">
        <v>17</v>
      </c>
      <c r="G21" s="14">
        <v>1</v>
      </c>
      <c r="H21" s="14">
        <v>13.84</v>
      </c>
      <c r="I21" s="14">
        <v>3.7</v>
      </c>
      <c r="J21" s="14">
        <f t="shared" si="0"/>
        <v>6554.6239999999998</v>
      </c>
    </row>
    <row r="22" spans="1:10" x14ac:dyDescent="0.25">
      <c r="A22" s="14">
        <f>A21+1</f>
        <v>52</v>
      </c>
      <c r="B22" s="15" t="s">
        <v>24</v>
      </c>
      <c r="C22" s="16" t="s">
        <v>25</v>
      </c>
      <c r="D22" s="14">
        <v>215</v>
      </c>
      <c r="E22" s="14">
        <v>13</v>
      </c>
      <c r="F22" s="14">
        <v>18</v>
      </c>
      <c r="G22" s="14">
        <v>1</v>
      </c>
      <c r="H22" s="14">
        <v>13.84</v>
      </c>
      <c r="I22" s="14">
        <v>5.55</v>
      </c>
      <c r="J22" s="14">
        <f t="shared" si="0"/>
        <v>16514.579999999998</v>
      </c>
    </row>
    <row r="23" spans="1:10" x14ac:dyDescent="0.25">
      <c r="A23" s="14">
        <v>59</v>
      </c>
      <c r="B23" s="15" t="s">
        <v>24</v>
      </c>
      <c r="C23" s="16" t="s">
        <v>25</v>
      </c>
      <c r="D23" s="14">
        <v>138</v>
      </c>
      <c r="E23" s="14">
        <v>7</v>
      </c>
      <c r="F23" s="14">
        <v>14</v>
      </c>
      <c r="G23" s="14">
        <v>1</v>
      </c>
      <c r="H23" s="14">
        <v>13.84</v>
      </c>
      <c r="I23" s="14">
        <v>3.7</v>
      </c>
      <c r="J23" s="14">
        <f t="shared" si="0"/>
        <v>7066.7040000000006</v>
      </c>
    </row>
    <row r="24" spans="1:10" x14ac:dyDescent="0.25">
      <c r="A24" s="14">
        <f>A23+1</f>
        <v>60</v>
      </c>
      <c r="B24" s="15" t="s">
        <v>24</v>
      </c>
      <c r="C24" s="16" t="s">
        <v>25</v>
      </c>
      <c r="D24" s="14">
        <v>155</v>
      </c>
      <c r="E24" s="14">
        <v>8</v>
      </c>
      <c r="F24" s="14">
        <v>14</v>
      </c>
      <c r="G24" s="14">
        <v>1</v>
      </c>
      <c r="H24" s="14">
        <v>13.84</v>
      </c>
      <c r="I24" s="14">
        <v>3.7</v>
      </c>
      <c r="J24" s="14">
        <f t="shared" si="0"/>
        <v>7937.24</v>
      </c>
    </row>
    <row r="25" spans="1:10" x14ac:dyDescent="0.25">
      <c r="A25" s="14">
        <f>A24+1</f>
        <v>61</v>
      </c>
      <c r="B25" s="15" t="s">
        <v>24</v>
      </c>
      <c r="C25" s="16" t="s">
        <v>25</v>
      </c>
      <c r="D25" s="14">
        <v>163</v>
      </c>
      <c r="E25" s="14">
        <v>8</v>
      </c>
      <c r="F25" s="14">
        <v>17</v>
      </c>
      <c r="G25" s="14">
        <v>1</v>
      </c>
      <c r="H25" s="14">
        <v>13.84</v>
      </c>
      <c r="I25" s="14">
        <v>3.7</v>
      </c>
      <c r="J25" s="14">
        <f t="shared" si="0"/>
        <v>8346.9040000000005</v>
      </c>
    </row>
    <row r="26" spans="1:10" x14ac:dyDescent="0.25">
      <c r="A26" s="14">
        <v>63</v>
      </c>
      <c r="B26" s="15" t="s">
        <v>24</v>
      </c>
      <c r="C26" s="16" t="s">
        <v>25</v>
      </c>
      <c r="D26" s="14">
        <v>103</v>
      </c>
      <c r="E26" s="14">
        <v>8</v>
      </c>
      <c r="F26" s="14">
        <v>17</v>
      </c>
      <c r="G26" s="14">
        <v>1</v>
      </c>
      <c r="H26" s="14">
        <v>13.84</v>
      </c>
      <c r="I26" s="14">
        <v>3.7</v>
      </c>
      <c r="J26" s="29">
        <f t="shared" si="0"/>
        <v>5274.424</v>
      </c>
    </row>
    <row r="27" spans="1:10" x14ac:dyDescent="0.25">
      <c r="A27"/>
      <c r="D27"/>
      <c r="J27" s="30">
        <f>SUM(J3:J26)</f>
        <v>196270.14559999999</v>
      </c>
    </row>
    <row r="29" spans="1:10" x14ac:dyDescent="0.25">
      <c r="A29" s="43"/>
      <c r="B29" s="43"/>
      <c r="C29" s="44" t="s">
        <v>131</v>
      </c>
      <c r="D29" s="44"/>
      <c r="E29" s="44"/>
      <c r="F29" s="44"/>
      <c r="G29" s="44"/>
      <c r="H29" s="44"/>
    </row>
  </sheetData>
  <mergeCells count="3">
    <mergeCell ref="A1:J1"/>
    <mergeCell ref="A29:B29"/>
    <mergeCell ref="C29:H29"/>
  </mergeCells>
  <pageMargins left="0.56944444444444398" right="0.25208333333333299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9"/>
  <sheetViews>
    <sheetView zoomScale="80" zoomScaleNormal="80" workbookViewId="0">
      <selection sqref="A1:W1"/>
    </sheetView>
  </sheetViews>
  <sheetFormatPr defaultRowHeight="15" x14ac:dyDescent="0.25"/>
  <cols>
    <col min="1" max="1" width="7" style="1"/>
    <col min="2" max="2" width="25.28515625" bestFit="1" customWidth="1"/>
    <col min="3" max="3" width="19.28515625"/>
    <col min="4" max="4" width="7.85546875"/>
    <col min="5" max="5" width="5.140625" style="1"/>
    <col min="6" max="6" width="7.140625" style="1"/>
    <col min="7" max="10" width="7.28515625" style="1"/>
    <col min="11" max="11" width="8.42578125" style="1"/>
    <col min="12" max="12" width="5.28515625" style="1"/>
    <col min="13" max="13" width="5.42578125"/>
    <col min="14" max="14" width="11.140625" style="1"/>
    <col min="15" max="15" width="9.7109375"/>
    <col min="16" max="16" width="13.42578125"/>
    <col min="17" max="17" width="16.85546875"/>
    <col min="18" max="18" width="10.7109375"/>
    <col min="19" max="19" width="11"/>
    <col min="20" max="22" width="8.85546875"/>
    <col min="23" max="23" width="24.140625" bestFit="1" customWidth="1"/>
    <col min="24" max="1025" width="8.85546875"/>
  </cols>
  <sheetData>
    <row r="1" spans="1:28" x14ac:dyDescent="0.25">
      <c r="A1" s="42" t="s">
        <v>143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</row>
    <row r="2" spans="1:28" ht="60" x14ac:dyDescent="0.25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4" t="s">
        <v>11</v>
      </c>
      <c r="L2" s="4" t="s">
        <v>12</v>
      </c>
      <c r="M2" s="3" t="s">
        <v>13</v>
      </c>
      <c r="N2" s="4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5" t="s">
        <v>23</v>
      </c>
    </row>
    <row r="3" spans="1:28" ht="60" x14ac:dyDescent="0.25">
      <c r="A3" s="6">
        <v>1</v>
      </c>
      <c r="B3" s="7" t="s">
        <v>24</v>
      </c>
      <c r="C3" s="8" t="s">
        <v>25</v>
      </c>
      <c r="D3" s="8" t="s">
        <v>26</v>
      </c>
      <c r="E3" s="6">
        <v>1</v>
      </c>
      <c r="F3" s="6">
        <v>151</v>
      </c>
      <c r="G3" s="6"/>
      <c r="H3" s="6"/>
      <c r="I3" s="6"/>
      <c r="J3" s="6"/>
      <c r="K3" s="6">
        <v>9</v>
      </c>
      <c r="L3" s="6">
        <v>16</v>
      </c>
      <c r="M3" s="8"/>
      <c r="N3" s="6" t="s">
        <v>27</v>
      </c>
      <c r="O3" s="8"/>
      <c r="P3" s="8" t="s">
        <v>28</v>
      </c>
      <c r="Q3" s="8" t="s">
        <v>29</v>
      </c>
      <c r="R3" s="8" t="s">
        <v>30</v>
      </c>
      <c r="S3" s="8" t="s">
        <v>31</v>
      </c>
      <c r="T3" s="8" t="s">
        <v>32</v>
      </c>
      <c r="U3" s="8" t="s">
        <v>33</v>
      </c>
      <c r="V3" s="8"/>
      <c r="W3" s="9" t="s">
        <v>34</v>
      </c>
    </row>
    <row r="4" spans="1:28" ht="90" x14ac:dyDescent="0.25">
      <c r="A4" s="10">
        <v>2</v>
      </c>
      <c r="B4" s="11" t="s">
        <v>24</v>
      </c>
      <c r="C4" s="12" t="s">
        <v>25</v>
      </c>
      <c r="D4" s="12" t="s">
        <v>26</v>
      </c>
      <c r="E4" s="10">
        <v>1</v>
      </c>
      <c r="F4" s="10">
        <v>163</v>
      </c>
      <c r="G4" s="10"/>
      <c r="H4" s="10"/>
      <c r="I4" s="10"/>
      <c r="J4" s="10"/>
      <c r="K4" s="10">
        <v>8</v>
      </c>
      <c r="L4" s="10">
        <v>18</v>
      </c>
      <c r="M4" s="12"/>
      <c r="N4" s="10" t="s">
        <v>27</v>
      </c>
      <c r="O4" s="12"/>
      <c r="P4" s="12" t="s">
        <v>28</v>
      </c>
      <c r="Q4" s="12" t="s">
        <v>29</v>
      </c>
      <c r="R4" s="12" t="s">
        <v>30</v>
      </c>
      <c r="S4" s="12" t="s">
        <v>31</v>
      </c>
      <c r="T4" s="12" t="s">
        <v>32</v>
      </c>
      <c r="U4" s="12" t="s">
        <v>33</v>
      </c>
      <c r="V4" s="12"/>
      <c r="W4" s="13" t="s">
        <v>35</v>
      </c>
    </row>
    <row r="5" spans="1:28" ht="90" x14ac:dyDescent="0.25">
      <c r="A5" s="10">
        <v>3</v>
      </c>
      <c r="B5" s="11" t="s">
        <v>24</v>
      </c>
      <c r="C5" s="12" t="s">
        <v>25</v>
      </c>
      <c r="D5" s="12" t="s">
        <v>26</v>
      </c>
      <c r="E5" s="10">
        <v>1</v>
      </c>
      <c r="F5" s="10">
        <v>121</v>
      </c>
      <c r="G5" s="10"/>
      <c r="H5" s="10"/>
      <c r="I5" s="10"/>
      <c r="J5" s="10"/>
      <c r="K5" s="10">
        <v>6</v>
      </c>
      <c r="L5" s="10">
        <v>13</v>
      </c>
      <c r="M5" s="12"/>
      <c r="N5" s="10" t="s">
        <v>27</v>
      </c>
      <c r="O5" s="12"/>
      <c r="P5" s="12" t="s">
        <v>36</v>
      </c>
      <c r="Q5" s="12" t="s">
        <v>29</v>
      </c>
      <c r="R5" s="12" t="s">
        <v>30</v>
      </c>
      <c r="S5" s="12" t="s">
        <v>31</v>
      </c>
      <c r="T5" s="12" t="s">
        <v>32</v>
      </c>
      <c r="U5" s="12" t="s">
        <v>33</v>
      </c>
      <c r="V5" s="12"/>
      <c r="W5" s="13" t="s">
        <v>37</v>
      </c>
    </row>
    <row r="6" spans="1:28" x14ac:dyDescent="0.25">
      <c r="A6" s="10">
        <v>4</v>
      </c>
      <c r="B6" s="11" t="s">
        <v>38</v>
      </c>
      <c r="C6" s="12" t="s">
        <v>39</v>
      </c>
      <c r="D6" s="12" t="s">
        <v>26</v>
      </c>
      <c r="E6" s="10">
        <v>5</v>
      </c>
      <c r="F6" s="10">
        <v>51</v>
      </c>
      <c r="G6" s="10">
        <v>50</v>
      </c>
      <c r="H6" s="10">
        <v>25</v>
      </c>
      <c r="I6" s="10">
        <v>18</v>
      </c>
      <c r="J6" s="10">
        <v>15</v>
      </c>
      <c r="K6" s="10">
        <v>6</v>
      </c>
      <c r="L6" s="10">
        <v>8</v>
      </c>
      <c r="M6" s="12"/>
      <c r="N6" s="10" t="s">
        <v>27</v>
      </c>
      <c r="O6" s="12"/>
      <c r="P6" s="12" t="s">
        <v>28</v>
      </c>
      <c r="Q6" s="12" t="s">
        <v>40</v>
      </c>
      <c r="R6" s="12" t="s">
        <v>40</v>
      </c>
      <c r="S6" s="12" t="s">
        <v>41</v>
      </c>
      <c r="T6" s="12" t="s">
        <v>42</v>
      </c>
      <c r="U6" s="12" t="s">
        <v>33</v>
      </c>
      <c r="V6" s="12"/>
      <c r="W6" s="13" t="s">
        <v>43</v>
      </c>
    </row>
    <row r="7" spans="1:28" x14ac:dyDescent="0.25">
      <c r="A7" s="10">
        <v>5</v>
      </c>
      <c r="B7" s="11" t="s">
        <v>44</v>
      </c>
      <c r="C7" s="12" t="s">
        <v>45</v>
      </c>
      <c r="D7" s="12" t="s">
        <v>26</v>
      </c>
      <c r="E7" s="10">
        <v>1</v>
      </c>
      <c r="F7" s="10">
        <v>24</v>
      </c>
      <c r="G7" s="10"/>
      <c r="H7" s="10"/>
      <c r="I7" s="10"/>
      <c r="J7" s="10"/>
      <c r="K7" s="10">
        <v>3</v>
      </c>
      <c r="L7" s="10">
        <v>4</v>
      </c>
      <c r="M7" s="12"/>
      <c r="N7" s="10" t="s">
        <v>27</v>
      </c>
      <c r="O7" s="12"/>
      <c r="P7" s="12" t="s">
        <v>28</v>
      </c>
      <c r="Q7" s="12" t="s">
        <v>40</v>
      </c>
      <c r="R7" s="12" t="s">
        <v>40</v>
      </c>
      <c r="S7" s="12" t="s">
        <v>41</v>
      </c>
      <c r="T7" s="12" t="s">
        <v>32</v>
      </c>
      <c r="U7" s="12" t="s">
        <v>33</v>
      </c>
      <c r="V7" s="12"/>
      <c r="W7" s="13" t="s">
        <v>43</v>
      </c>
    </row>
    <row r="8" spans="1:28" x14ac:dyDescent="0.25">
      <c r="A8" s="10">
        <v>6</v>
      </c>
      <c r="B8" s="11" t="s">
        <v>44</v>
      </c>
      <c r="C8" s="12" t="s">
        <v>45</v>
      </c>
      <c r="D8" s="12" t="s">
        <v>26</v>
      </c>
      <c r="E8" s="10">
        <v>4</v>
      </c>
      <c r="F8" s="10">
        <v>35</v>
      </c>
      <c r="G8" s="10">
        <v>33</v>
      </c>
      <c r="H8" s="10">
        <v>15</v>
      </c>
      <c r="I8" s="10">
        <v>11</v>
      </c>
      <c r="J8" s="10"/>
      <c r="K8" s="10">
        <v>3.5</v>
      </c>
      <c r="L8" s="10">
        <v>6</v>
      </c>
      <c r="M8" s="12"/>
      <c r="N8" s="10" t="s">
        <v>27</v>
      </c>
      <c r="O8" s="12"/>
      <c r="P8" s="12" t="s">
        <v>28</v>
      </c>
      <c r="Q8" s="12" t="s">
        <v>40</v>
      </c>
      <c r="R8" s="12" t="s">
        <v>40</v>
      </c>
      <c r="S8" s="12" t="s">
        <v>41</v>
      </c>
      <c r="T8" s="12" t="s">
        <v>32</v>
      </c>
      <c r="U8" s="12" t="s">
        <v>33</v>
      </c>
      <c r="V8" s="12"/>
      <c r="W8" s="13" t="s">
        <v>43</v>
      </c>
    </row>
    <row r="9" spans="1:28" ht="90" x14ac:dyDescent="0.25">
      <c r="A9" s="10">
        <v>7</v>
      </c>
      <c r="B9" s="13" t="s">
        <v>46</v>
      </c>
      <c r="C9" s="12" t="s">
        <v>47</v>
      </c>
      <c r="D9" s="12" t="s">
        <v>26</v>
      </c>
      <c r="E9" s="10">
        <v>1</v>
      </c>
      <c r="F9" s="10">
        <v>152</v>
      </c>
      <c r="G9" s="10"/>
      <c r="H9" s="10"/>
      <c r="I9" s="10"/>
      <c r="J9" s="10"/>
      <c r="K9" s="10">
        <v>10</v>
      </c>
      <c r="L9" s="10">
        <v>10</v>
      </c>
      <c r="M9" s="12"/>
      <c r="N9" s="10" t="s">
        <v>48</v>
      </c>
      <c r="O9" s="12" t="s">
        <v>49</v>
      </c>
      <c r="P9" s="12" t="s">
        <v>28</v>
      </c>
      <c r="Q9" s="12" t="s">
        <v>29</v>
      </c>
      <c r="R9" s="12" t="s">
        <v>30</v>
      </c>
      <c r="S9" s="12" t="s">
        <v>31</v>
      </c>
      <c r="T9" s="12" t="s">
        <v>32</v>
      </c>
      <c r="U9" s="12" t="s">
        <v>33</v>
      </c>
      <c r="V9" s="12"/>
      <c r="W9" s="13" t="s">
        <v>50</v>
      </c>
    </row>
    <row r="10" spans="1:28" ht="90" x14ac:dyDescent="0.25">
      <c r="A10" s="10">
        <v>8</v>
      </c>
      <c r="B10" s="13" t="s">
        <v>46</v>
      </c>
      <c r="C10" s="12" t="s">
        <v>47</v>
      </c>
      <c r="D10" s="12" t="s">
        <v>26</v>
      </c>
      <c r="E10" s="10">
        <v>1</v>
      </c>
      <c r="F10" s="10">
        <v>155</v>
      </c>
      <c r="G10" s="10"/>
      <c r="H10" s="10"/>
      <c r="I10" s="10"/>
      <c r="J10" s="10"/>
      <c r="K10" s="10">
        <v>10</v>
      </c>
      <c r="L10" s="10">
        <v>12</v>
      </c>
      <c r="M10" s="12"/>
      <c r="N10" s="10" t="s">
        <v>27</v>
      </c>
      <c r="O10" s="12"/>
      <c r="P10" s="12" t="s">
        <v>36</v>
      </c>
      <c r="Q10" s="12" t="s">
        <v>29</v>
      </c>
      <c r="R10" s="12" t="s">
        <v>30</v>
      </c>
      <c r="S10" s="12" t="s">
        <v>31</v>
      </c>
      <c r="T10" s="12" t="s">
        <v>32</v>
      </c>
      <c r="U10" s="12" t="s">
        <v>33</v>
      </c>
      <c r="V10" s="12"/>
      <c r="W10" s="13" t="s">
        <v>51</v>
      </c>
      <c r="AB10" t="s">
        <v>52</v>
      </c>
    </row>
    <row r="11" spans="1:28" ht="75" x14ac:dyDescent="0.25">
      <c r="A11" s="10">
        <v>9</v>
      </c>
      <c r="B11" s="13" t="s">
        <v>53</v>
      </c>
      <c r="C11" s="13" t="s">
        <v>54</v>
      </c>
      <c r="D11" s="12" t="s">
        <v>26</v>
      </c>
      <c r="E11" s="10">
        <v>1</v>
      </c>
      <c r="F11" s="10">
        <v>14</v>
      </c>
      <c r="G11" s="10"/>
      <c r="H11" s="10"/>
      <c r="I11" s="10"/>
      <c r="J11" s="10"/>
      <c r="K11" s="10">
        <v>1.5</v>
      </c>
      <c r="L11" s="10">
        <v>4.5</v>
      </c>
      <c r="M11" s="12"/>
      <c r="N11" s="10" t="s">
        <v>27</v>
      </c>
      <c r="O11" s="12"/>
      <c r="P11" s="12" t="s">
        <v>28</v>
      </c>
      <c r="Q11" s="12" t="s">
        <v>40</v>
      </c>
      <c r="R11" s="12" t="s">
        <v>40</v>
      </c>
      <c r="S11" s="12" t="s">
        <v>41</v>
      </c>
      <c r="T11" s="12" t="s">
        <v>32</v>
      </c>
      <c r="U11" s="12" t="s">
        <v>33</v>
      </c>
      <c r="V11" s="12"/>
      <c r="W11" s="13" t="s">
        <v>55</v>
      </c>
    </row>
    <row r="12" spans="1:28" ht="165" x14ac:dyDescent="0.25">
      <c r="A12" s="14">
        <v>10</v>
      </c>
      <c r="B12" s="15" t="s">
        <v>24</v>
      </c>
      <c r="C12" s="16" t="s">
        <v>25</v>
      </c>
      <c r="D12" s="16" t="s">
        <v>26</v>
      </c>
      <c r="E12" s="14">
        <v>1</v>
      </c>
      <c r="F12" s="14">
        <v>154</v>
      </c>
      <c r="G12" s="14"/>
      <c r="H12" s="14"/>
      <c r="I12" s="14"/>
      <c r="J12" s="14"/>
      <c r="K12" s="14">
        <v>8</v>
      </c>
      <c r="L12" s="14">
        <v>20</v>
      </c>
      <c r="M12" s="16"/>
      <c r="N12" s="14" t="s">
        <v>27</v>
      </c>
      <c r="O12" s="16"/>
      <c r="P12" s="16" t="s">
        <v>28</v>
      </c>
      <c r="Q12" s="16" t="s">
        <v>29</v>
      </c>
      <c r="R12" s="16" t="s">
        <v>56</v>
      </c>
      <c r="S12" s="17" t="s">
        <v>57</v>
      </c>
      <c r="T12" s="16" t="s">
        <v>32</v>
      </c>
      <c r="U12" s="16" t="s">
        <v>33</v>
      </c>
      <c r="V12" s="16"/>
      <c r="W12" s="17" t="s">
        <v>58</v>
      </c>
    </row>
    <row r="13" spans="1:28" ht="105" x14ac:dyDescent="0.25">
      <c r="A13" s="10">
        <f t="shared" ref="A13:A44" si="0">A12+1</f>
        <v>11</v>
      </c>
      <c r="B13" s="11" t="s">
        <v>24</v>
      </c>
      <c r="C13" s="12" t="s">
        <v>25</v>
      </c>
      <c r="D13" s="12" t="s">
        <v>26</v>
      </c>
      <c r="E13" s="10">
        <v>1</v>
      </c>
      <c r="F13" s="10">
        <v>110</v>
      </c>
      <c r="G13" s="10"/>
      <c r="H13" s="10"/>
      <c r="I13" s="10"/>
      <c r="J13" s="10"/>
      <c r="K13" s="10">
        <v>8</v>
      </c>
      <c r="L13" s="10">
        <v>20</v>
      </c>
      <c r="M13" s="12"/>
      <c r="N13" s="10" t="s">
        <v>27</v>
      </c>
      <c r="O13" s="12"/>
      <c r="P13" s="12" t="s">
        <v>28</v>
      </c>
      <c r="Q13" s="12" t="s">
        <v>29</v>
      </c>
      <c r="R13" s="12" t="s">
        <v>59</v>
      </c>
      <c r="S13" s="12" t="s">
        <v>31</v>
      </c>
      <c r="T13" s="12" t="s">
        <v>32</v>
      </c>
      <c r="U13" s="12" t="s">
        <v>33</v>
      </c>
      <c r="V13" s="12"/>
      <c r="W13" s="13" t="s">
        <v>60</v>
      </c>
    </row>
    <row r="14" spans="1:28" ht="135" x14ac:dyDescent="0.25">
      <c r="A14" s="14">
        <f t="shared" si="0"/>
        <v>12</v>
      </c>
      <c r="B14" s="15" t="s">
        <v>24</v>
      </c>
      <c r="C14" s="16" t="s">
        <v>25</v>
      </c>
      <c r="D14" s="16" t="s">
        <v>26</v>
      </c>
      <c r="E14" s="14">
        <v>1</v>
      </c>
      <c r="F14" s="14">
        <v>162</v>
      </c>
      <c r="G14" s="14"/>
      <c r="H14" s="14"/>
      <c r="I14" s="14"/>
      <c r="J14" s="14"/>
      <c r="K14" s="14">
        <v>4</v>
      </c>
      <c r="L14" s="14">
        <v>20</v>
      </c>
      <c r="M14" s="16"/>
      <c r="N14" s="14" t="s">
        <v>27</v>
      </c>
      <c r="O14" s="16"/>
      <c r="P14" s="16" t="s">
        <v>28</v>
      </c>
      <c r="Q14" s="17" t="s">
        <v>61</v>
      </c>
      <c r="R14" s="16" t="s">
        <v>56</v>
      </c>
      <c r="S14" s="17" t="s">
        <v>57</v>
      </c>
      <c r="T14" s="16" t="s">
        <v>32</v>
      </c>
      <c r="U14" s="16" t="s">
        <v>33</v>
      </c>
      <c r="V14" s="16"/>
      <c r="W14" s="17" t="s">
        <v>62</v>
      </c>
    </row>
    <row r="15" spans="1:28" ht="60" x14ac:dyDescent="0.25">
      <c r="A15" s="10">
        <f t="shared" si="0"/>
        <v>13</v>
      </c>
      <c r="B15" s="11" t="s">
        <v>24</v>
      </c>
      <c r="C15" s="12" t="s">
        <v>25</v>
      </c>
      <c r="D15" s="12" t="s">
        <v>26</v>
      </c>
      <c r="E15" s="10">
        <v>1</v>
      </c>
      <c r="F15" s="10">
        <v>107</v>
      </c>
      <c r="G15" s="10"/>
      <c r="H15" s="10"/>
      <c r="I15" s="10"/>
      <c r="J15" s="10"/>
      <c r="K15" s="10">
        <v>4.5</v>
      </c>
      <c r="L15" s="10">
        <v>20</v>
      </c>
      <c r="M15" s="12"/>
      <c r="N15" s="10" t="s">
        <v>27</v>
      </c>
      <c r="O15" s="12"/>
      <c r="P15" s="12"/>
      <c r="Q15" s="12"/>
      <c r="R15" s="12" t="s">
        <v>59</v>
      </c>
      <c r="S15" s="12" t="s">
        <v>31</v>
      </c>
      <c r="T15" s="12" t="s">
        <v>32</v>
      </c>
      <c r="U15" s="12" t="s">
        <v>33</v>
      </c>
      <c r="V15" s="12"/>
      <c r="W15" s="13" t="s">
        <v>63</v>
      </c>
    </row>
    <row r="16" spans="1:28" ht="75" x14ac:dyDescent="0.25">
      <c r="A16" s="10">
        <f t="shared" si="0"/>
        <v>14</v>
      </c>
      <c r="B16" s="11" t="s">
        <v>24</v>
      </c>
      <c r="C16" s="12" t="s">
        <v>25</v>
      </c>
      <c r="D16" s="12" t="s">
        <v>26</v>
      </c>
      <c r="E16" s="10">
        <v>1</v>
      </c>
      <c r="F16" s="10">
        <v>118</v>
      </c>
      <c r="G16" s="10"/>
      <c r="H16" s="10"/>
      <c r="I16" s="10"/>
      <c r="J16" s="10"/>
      <c r="K16" s="10">
        <v>5</v>
      </c>
      <c r="L16" s="10">
        <v>20</v>
      </c>
      <c r="M16" s="12"/>
      <c r="N16" s="10" t="s">
        <v>27</v>
      </c>
      <c r="O16" s="12"/>
      <c r="P16" s="12" t="s">
        <v>28</v>
      </c>
      <c r="Q16" s="12" t="s">
        <v>29</v>
      </c>
      <c r="R16" s="12" t="s">
        <v>59</v>
      </c>
      <c r="S16" s="12" t="s">
        <v>31</v>
      </c>
      <c r="T16" s="12" t="s">
        <v>32</v>
      </c>
      <c r="U16" s="12" t="s">
        <v>33</v>
      </c>
      <c r="V16" s="12"/>
      <c r="W16" s="13" t="s">
        <v>64</v>
      </c>
    </row>
    <row r="17" spans="1:23" ht="60" x14ac:dyDescent="0.25">
      <c r="A17" s="14">
        <f t="shared" si="0"/>
        <v>15</v>
      </c>
      <c r="B17" s="15" t="s">
        <v>24</v>
      </c>
      <c r="C17" s="16" t="s">
        <v>25</v>
      </c>
      <c r="D17" s="16" t="s">
        <v>26</v>
      </c>
      <c r="E17" s="14">
        <v>1</v>
      </c>
      <c r="F17" s="14">
        <v>111</v>
      </c>
      <c r="G17" s="14"/>
      <c r="H17" s="14"/>
      <c r="I17" s="14"/>
      <c r="J17" s="14"/>
      <c r="K17" s="14">
        <v>4</v>
      </c>
      <c r="L17" s="14">
        <v>20</v>
      </c>
      <c r="M17" s="16"/>
      <c r="N17" s="14" t="s">
        <v>27</v>
      </c>
      <c r="O17" s="16"/>
      <c r="P17" s="16" t="s">
        <v>28</v>
      </c>
      <c r="Q17" s="17" t="s">
        <v>61</v>
      </c>
      <c r="R17" s="16" t="s">
        <v>56</v>
      </c>
      <c r="S17" s="16" t="s">
        <v>31</v>
      </c>
      <c r="T17" s="16" t="s">
        <v>32</v>
      </c>
      <c r="U17" s="16" t="s">
        <v>33</v>
      </c>
      <c r="V17" s="16"/>
      <c r="W17" s="17" t="s">
        <v>65</v>
      </c>
    </row>
    <row r="18" spans="1:23" ht="60" x14ac:dyDescent="0.25">
      <c r="A18" s="14">
        <f t="shared" si="0"/>
        <v>16</v>
      </c>
      <c r="B18" s="15" t="s">
        <v>24</v>
      </c>
      <c r="C18" s="16" t="s">
        <v>25</v>
      </c>
      <c r="D18" s="16" t="s">
        <v>26</v>
      </c>
      <c r="E18" s="14">
        <v>1</v>
      </c>
      <c r="F18" s="14">
        <v>106</v>
      </c>
      <c r="G18" s="14"/>
      <c r="H18" s="14"/>
      <c r="I18" s="14"/>
      <c r="J18" s="14"/>
      <c r="K18" s="14">
        <v>4</v>
      </c>
      <c r="L18" s="14">
        <v>20</v>
      </c>
      <c r="M18" s="16"/>
      <c r="N18" s="14" t="s">
        <v>27</v>
      </c>
      <c r="O18" s="16"/>
      <c r="P18" s="16" t="s">
        <v>28</v>
      </c>
      <c r="Q18" s="16" t="s">
        <v>29</v>
      </c>
      <c r="R18" s="16" t="s">
        <v>56</v>
      </c>
      <c r="S18" s="16" t="s">
        <v>31</v>
      </c>
      <c r="T18" s="16" t="s">
        <v>32</v>
      </c>
      <c r="U18" s="16" t="s">
        <v>33</v>
      </c>
      <c r="V18" s="16"/>
      <c r="W18" s="17" t="s">
        <v>65</v>
      </c>
    </row>
    <row r="19" spans="1:23" ht="30" x14ac:dyDescent="0.25">
      <c r="A19" s="10">
        <f t="shared" si="0"/>
        <v>17</v>
      </c>
      <c r="B19" s="11" t="s">
        <v>24</v>
      </c>
      <c r="C19" s="12" t="s">
        <v>25</v>
      </c>
      <c r="D19" s="12" t="s">
        <v>26</v>
      </c>
      <c r="E19" s="10">
        <v>1</v>
      </c>
      <c r="F19" s="10">
        <v>126</v>
      </c>
      <c r="G19" s="10"/>
      <c r="H19" s="10"/>
      <c r="I19" s="10"/>
      <c r="J19" s="10"/>
      <c r="K19" s="10">
        <v>3.5</v>
      </c>
      <c r="L19" s="10">
        <v>20</v>
      </c>
      <c r="M19" s="12"/>
      <c r="N19" s="10" t="s">
        <v>27</v>
      </c>
      <c r="O19" s="12"/>
      <c r="P19" s="12" t="s">
        <v>28</v>
      </c>
      <c r="Q19" s="12" t="s">
        <v>29</v>
      </c>
      <c r="R19" s="12" t="s">
        <v>59</v>
      </c>
      <c r="S19" s="12" t="s">
        <v>31</v>
      </c>
      <c r="T19" s="12" t="s">
        <v>32</v>
      </c>
      <c r="U19" s="12" t="s">
        <v>33</v>
      </c>
      <c r="V19" s="12"/>
      <c r="W19" s="13" t="s">
        <v>66</v>
      </c>
    </row>
    <row r="20" spans="1:23" ht="60" x14ac:dyDescent="0.25">
      <c r="A20" s="14">
        <f t="shared" si="0"/>
        <v>18</v>
      </c>
      <c r="B20" s="15" t="s">
        <v>24</v>
      </c>
      <c r="C20" s="16" t="s">
        <v>25</v>
      </c>
      <c r="D20" s="16" t="s">
        <v>26</v>
      </c>
      <c r="E20" s="14">
        <v>1</v>
      </c>
      <c r="F20" s="14">
        <v>140</v>
      </c>
      <c r="G20" s="14"/>
      <c r="H20" s="14"/>
      <c r="I20" s="14"/>
      <c r="J20" s="14"/>
      <c r="K20" s="14">
        <v>5</v>
      </c>
      <c r="L20" s="14">
        <v>20</v>
      </c>
      <c r="M20" s="16"/>
      <c r="N20" s="14" t="s">
        <v>27</v>
      </c>
      <c r="O20" s="16"/>
      <c r="P20" s="16" t="s">
        <v>28</v>
      </c>
      <c r="Q20" s="16" t="s">
        <v>29</v>
      </c>
      <c r="R20" s="16" t="s">
        <v>56</v>
      </c>
      <c r="S20" s="16" t="s">
        <v>31</v>
      </c>
      <c r="T20" s="16" t="s">
        <v>32</v>
      </c>
      <c r="U20" s="16" t="s">
        <v>33</v>
      </c>
      <c r="V20" s="16"/>
      <c r="W20" s="17" t="s">
        <v>67</v>
      </c>
    </row>
    <row r="21" spans="1:23" ht="45" x14ac:dyDescent="0.25">
      <c r="A21" s="10">
        <f t="shared" si="0"/>
        <v>19</v>
      </c>
      <c r="B21" s="11" t="s">
        <v>24</v>
      </c>
      <c r="C21" s="12" t="s">
        <v>25</v>
      </c>
      <c r="D21" s="12" t="s">
        <v>26</v>
      </c>
      <c r="E21" s="10">
        <v>1</v>
      </c>
      <c r="F21" s="10">
        <v>124</v>
      </c>
      <c r="G21" s="10"/>
      <c r="H21" s="10"/>
      <c r="I21" s="10"/>
      <c r="J21" s="10"/>
      <c r="K21" s="10">
        <v>5</v>
      </c>
      <c r="L21" s="10">
        <v>17</v>
      </c>
      <c r="M21" s="12"/>
      <c r="N21" s="10" t="s">
        <v>48</v>
      </c>
      <c r="O21" s="12" t="s">
        <v>68</v>
      </c>
      <c r="P21" s="12" t="s">
        <v>28</v>
      </c>
      <c r="Q21" s="12" t="s">
        <v>29</v>
      </c>
      <c r="R21" s="12" t="s">
        <v>59</v>
      </c>
      <c r="S21" s="12" t="s">
        <v>31</v>
      </c>
      <c r="T21" s="12" t="s">
        <v>32</v>
      </c>
      <c r="U21" s="12" t="s">
        <v>33</v>
      </c>
      <c r="V21" s="12"/>
      <c r="W21" s="13" t="s">
        <v>69</v>
      </c>
    </row>
    <row r="22" spans="1:23" x14ac:dyDescent="0.25">
      <c r="A22" s="10">
        <f t="shared" si="0"/>
        <v>20</v>
      </c>
      <c r="B22" s="11" t="s">
        <v>24</v>
      </c>
      <c r="C22" s="12" t="s">
        <v>25</v>
      </c>
      <c r="D22" s="12" t="s">
        <v>26</v>
      </c>
      <c r="E22" s="10">
        <v>1</v>
      </c>
      <c r="F22" s="10">
        <v>172</v>
      </c>
      <c r="G22" s="10"/>
      <c r="H22" s="10"/>
      <c r="I22" s="10"/>
      <c r="J22" s="10"/>
      <c r="K22" s="10">
        <v>6</v>
      </c>
      <c r="L22" s="10">
        <v>20</v>
      </c>
      <c r="M22" s="12"/>
      <c r="N22" s="10" t="s">
        <v>27</v>
      </c>
      <c r="O22" s="12"/>
      <c r="P22" s="12" t="s">
        <v>28</v>
      </c>
      <c r="Q22" s="12" t="s">
        <v>29</v>
      </c>
      <c r="R22" s="12" t="s">
        <v>59</v>
      </c>
      <c r="S22" s="12" t="s">
        <v>31</v>
      </c>
      <c r="T22" s="12" t="s">
        <v>32</v>
      </c>
      <c r="U22" s="12" t="s">
        <v>33</v>
      </c>
      <c r="V22" s="12"/>
      <c r="W22" s="13" t="s">
        <v>70</v>
      </c>
    </row>
    <row r="23" spans="1:23" ht="30" x14ac:dyDescent="0.25">
      <c r="A23" s="10">
        <f t="shared" si="0"/>
        <v>21</v>
      </c>
      <c r="B23" s="11" t="s">
        <v>24</v>
      </c>
      <c r="C23" s="12" t="s">
        <v>25</v>
      </c>
      <c r="D23" s="12" t="s">
        <v>26</v>
      </c>
      <c r="E23" s="10">
        <v>1</v>
      </c>
      <c r="F23" s="10">
        <v>96</v>
      </c>
      <c r="G23" s="10"/>
      <c r="H23" s="10"/>
      <c r="I23" s="10"/>
      <c r="J23" s="10"/>
      <c r="K23" s="10">
        <v>4.5</v>
      </c>
      <c r="L23" s="10">
        <v>17</v>
      </c>
      <c r="M23" s="12"/>
      <c r="N23" s="10" t="s">
        <v>48</v>
      </c>
      <c r="O23" s="12" t="s">
        <v>49</v>
      </c>
      <c r="P23" s="12" t="s">
        <v>28</v>
      </c>
      <c r="Q23" s="12" t="s">
        <v>29</v>
      </c>
      <c r="R23" s="12" t="s">
        <v>59</v>
      </c>
      <c r="S23" s="12" t="s">
        <v>31</v>
      </c>
      <c r="T23" s="12" t="s">
        <v>32</v>
      </c>
      <c r="U23" s="12" t="s">
        <v>33</v>
      </c>
      <c r="V23" s="12"/>
      <c r="W23" s="13" t="s">
        <v>71</v>
      </c>
    </row>
    <row r="24" spans="1:23" ht="60" x14ac:dyDescent="0.25">
      <c r="A24" s="14">
        <f t="shared" si="0"/>
        <v>22</v>
      </c>
      <c r="B24" s="15" t="s">
        <v>24</v>
      </c>
      <c r="C24" s="16" t="s">
        <v>25</v>
      </c>
      <c r="D24" s="16" t="s">
        <v>26</v>
      </c>
      <c r="E24" s="14">
        <v>1</v>
      </c>
      <c r="F24" s="14">
        <v>162</v>
      </c>
      <c r="G24" s="14"/>
      <c r="H24" s="14"/>
      <c r="I24" s="14"/>
      <c r="J24" s="14"/>
      <c r="K24" s="14">
        <v>7</v>
      </c>
      <c r="L24" s="14">
        <v>17</v>
      </c>
      <c r="M24" s="16"/>
      <c r="N24" s="14" t="s">
        <v>27</v>
      </c>
      <c r="O24" s="16"/>
      <c r="P24" s="16" t="s">
        <v>28</v>
      </c>
      <c r="Q24" s="16" t="s">
        <v>29</v>
      </c>
      <c r="R24" s="16" t="s">
        <v>56</v>
      </c>
      <c r="S24" s="16" t="s">
        <v>31</v>
      </c>
      <c r="T24" s="16" t="s">
        <v>32</v>
      </c>
      <c r="U24" s="16" t="s">
        <v>33</v>
      </c>
      <c r="V24" s="16"/>
      <c r="W24" s="17" t="s">
        <v>72</v>
      </c>
    </row>
    <row r="25" spans="1:23" ht="135" x14ac:dyDescent="0.25">
      <c r="A25" s="31">
        <f t="shared" si="0"/>
        <v>23</v>
      </c>
      <c r="B25" s="32" t="s">
        <v>24</v>
      </c>
      <c r="C25" s="33" t="s">
        <v>25</v>
      </c>
      <c r="D25" s="33" t="s">
        <v>26</v>
      </c>
      <c r="E25" s="31">
        <v>1</v>
      </c>
      <c r="F25" s="31">
        <v>213</v>
      </c>
      <c r="G25" s="31"/>
      <c r="H25" s="31"/>
      <c r="I25" s="31"/>
      <c r="J25" s="31"/>
      <c r="K25" s="31">
        <v>6</v>
      </c>
      <c r="L25" s="31">
        <v>17</v>
      </c>
      <c r="M25" s="33"/>
      <c r="N25" s="31" t="s">
        <v>27</v>
      </c>
      <c r="O25" s="33"/>
      <c r="P25" s="33" t="s">
        <v>28</v>
      </c>
      <c r="Q25" s="34" t="s">
        <v>61</v>
      </c>
      <c r="R25" s="33" t="s">
        <v>56</v>
      </c>
      <c r="S25" s="34" t="s">
        <v>57</v>
      </c>
      <c r="T25" s="33" t="s">
        <v>32</v>
      </c>
      <c r="U25" s="33" t="s">
        <v>33</v>
      </c>
      <c r="V25" s="33"/>
      <c r="W25" s="34" t="s">
        <v>73</v>
      </c>
    </row>
    <row r="26" spans="1:23" ht="30" x14ac:dyDescent="0.25">
      <c r="A26" s="35">
        <f t="shared" si="0"/>
        <v>24</v>
      </c>
      <c r="B26" s="36" t="s">
        <v>24</v>
      </c>
      <c r="C26" s="37" t="s">
        <v>25</v>
      </c>
      <c r="D26" s="37" t="s">
        <v>26</v>
      </c>
      <c r="E26" s="35">
        <v>1</v>
      </c>
      <c r="F26" s="35">
        <v>194</v>
      </c>
      <c r="G26" s="35"/>
      <c r="H26" s="35"/>
      <c r="I26" s="35"/>
      <c r="J26" s="35"/>
      <c r="K26" s="35">
        <v>6</v>
      </c>
      <c r="L26" s="35">
        <v>17</v>
      </c>
      <c r="M26" s="37"/>
      <c r="N26" s="35" t="s">
        <v>27</v>
      </c>
      <c r="O26" s="37"/>
      <c r="P26" s="37" t="s">
        <v>28</v>
      </c>
      <c r="Q26" s="37" t="s">
        <v>29</v>
      </c>
      <c r="R26" s="37" t="s">
        <v>59</v>
      </c>
      <c r="S26" s="37" t="s">
        <v>31</v>
      </c>
      <c r="T26" s="37" t="s">
        <v>32</v>
      </c>
      <c r="U26" s="37" t="s">
        <v>33</v>
      </c>
      <c r="V26" s="37"/>
      <c r="W26" s="38" t="s">
        <v>74</v>
      </c>
    </row>
    <row r="27" spans="1:23" ht="75" x14ac:dyDescent="0.25">
      <c r="A27" s="35">
        <f t="shared" si="0"/>
        <v>25</v>
      </c>
      <c r="B27" s="36" t="s">
        <v>24</v>
      </c>
      <c r="C27" s="37" t="s">
        <v>25</v>
      </c>
      <c r="D27" s="37" t="s">
        <v>26</v>
      </c>
      <c r="E27" s="35">
        <v>1</v>
      </c>
      <c r="F27" s="35">
        <v>117</v>
      </c>
      <c r="G27" s="35"/>
      <c r="H27" s="35"/>
      <c r="I27" s="35"/>
      <c r="J27" s="35"/>
      <c r="K27" s="35">
        <v>6</v>
      </c>
      <c r="L27" s="35">
        <v>17</v>
      </c>
      <c r="M27" s="37"/>
      <c r="N27" s="35" t="s">
        <v>27</v>
      </c>
      <c r="O27" s="37"/>
      <c r="P27" s="37" t="s">
        <v>36</v>
      </c>
      <c r="Q27" s="37" t="s">
        <v>29</v>
      </c>
      <c r="R27" s="37" t="s">
        <v>59</v>
      </c>
      <c r="S27" s="37" t="s">
        <v>31</v>
      </c>
      <c r="T27" s="37" t="s">
        <v>32</v>
      </c>
      <c r="U27" s="37" t="s">
        <v>33</v>
      </c>
      <c r="V27" s="37"/>
      <c r="W27" s="38" t="s">
        <v>75</v>
      </c>
    </row>
    <row r="28" spans="1:23" ht="90" x14ac:dyDescent="0.25">
      <c r="A28" s="35">
        <f t="shared" si="0"/>
        <v>26</v>
      </c>
      <c r="B28" s="36" t="s">
        <v>24</v>
      </c>
      <c r="C28" s="37" t="s">
        <v>25</v>
      </c>
      <c r="D28" s="37" t="s">
        <v>26</v>
      </c>
      <c r="E28" s="35">
        <v>1</v>
      </c>
      <c r="F28" s="35">
        <v>119</v>
      </c>
      <c r="G28" s="35"/>
      <c r="H28" s="35"/>
      <c r="I28" s="35"/>
      <c r="J28" s="35"/>
      <c r="K28" s="35">
        <v>6</v>
      </c>
      <c r="L28" s="35">
        <v>10</v>
      </c>
      <c r="M28" s="37"/>
      <c r="N28" s="35" t="s">
        <v>27</v>
      </c>
      <c r="O28" s="37"/>
      <c r="P28" s="37" t="s">
        <v>36</v>
      </c>
      <c r="Q28" s="37" t="s">
        <v>29</v>
      </c>
      <c r="R28" s="37" t="s">
        <v>59</v>
      </c>
      <c r="S28" s="37" t="s">
        <v>31</v>
      </c>
      <c r="T28" s="37" t="s">
        <v>32</v>
      </c>
      <c r="U28" s="37" t="s">
        <v>33</v>
      </c>
      <c r="V28" s="37"/>
      <c r="W28" s="38" t="s">
        <v>76</v>
      </c>
    </row>
    <row r="29" spans="1:23" ht="45" x14ac:dyDescent="0.25">
      <c r="A29" s="31">
        <f t="shared" si="0"/>
        <v>27</v>
      </c>
      <c r="B29" s="32" t="s">
        <v>24</v>
      </c>
      <c r="C29" s="33" t="s">
        <v>25</v>
      </c>
      <c r="D29" s="33" t="s">
        <v>26</v>
      </c>
      <c r="E29" s="31">
        <v>1</v>
      </c>
      <c r="F29" s="31">
        <v>187</v>
      </c>
      <c r="G29" s="31"/>
      <c r="H29" s="31"/>
      <c r="I29" s="31"/>
      <c r="J29" s="31"/>
      <c r="K29" s="31">
        <v>7</v>
      </c>
      <c r="L29" s="31">
        <v>17</v>
      </c>
      <c r="M29" s="33"/>
      <c r="N29" s="31" t="s">
        <v>27</v>
      </c>
      <c r="O29" s="33"/>
      <c r="P29" s="33" t="s">
        <v>28</v>
      </c>
      <c r="Q29" s="33" t="s">
        <v>29</v>
      </c>
      <c r="R29" s="33" t="s">
        <v>56</v>
      </c>
      <c r="S29" s="33" t="s">
        <v>31</v>
      </c>
      <c r="T29" s="33" t="s">
        <v>32</v>
      </c>
      <c r="U29" s="33" t="s">
        <v>33</v>
      </c>
      <c r="V29" s="33"/>
      <c r="W29" s="34" t="s">
        <v>77</v>
      </c>
    </row>
    <row r="30" spans="1:23" ht="60" x14ac:dyDescent="0.25">
      <c r="A30" s="35">
        <f t="shared" si="0"/>
        <v>28</v>
      </c>
      <c r="B30" s="36" t="s">
        <v>24</v>
      </c>
      <c r="C30" s="37" t="s">
        <v>25</v>
      </c>
      <c r="D30" s="37" t="s">
        <v>26</v>
      </c>
      <c r="E30" s="35">
        <v>1</v>
      </c>
      <c r="F30" s="35">
        <v>141</v>
      </c>
      <c r="G30" s="35"/>
      <c r="H30" s="35"/>
      <c r="I30" s="35"/>
      <c r="J30" s="35"/>
      <c r="K30" s="35">
        <v>7</v>
      </c>
      <c r="L30" s="35">
        <v>17</v>
      </c>
      <c r="M30" s="37"/>
      <c r="N30" s="35" t="s">
        <v>27</v>
      </c>
      <c r="O30" s="37"/>
      <c r="P30" s="37" t="s">
        <v>36</v>
      </c>
      <c r="Q30" s="37" t="s">
        <v>29</v>
      </c>
      <c r="R30" s="37" t="s">
        <v>59</v>
      </c>
      <c r="S30" s="37" t="s">
        <v>31</v>
      </c>
      <c r="T30" s="37" t="s">
        <v>32</v>
      </c>
      <c r="U30" s="37" t="s">
        <v>33</v>
      </c>
      <c r="V30" s="37"/>
      <c r="W30" s="38" t="s">
        <v>78</v>
      </c>
    </row>
    <row r="31" spans="1:23" ht="75" x14ac:dyDescent="0.25">
      <c r="A31" s="35">
        <f t="shared" si="0"/>
        <v>29</v>
      </c>
      <c r="B31" s="36" t="s">
        <v>24</v>
      </c>
      <c r="C31" s="37" t="s">
        <v>25</v>
      </c>
      <c r="D31" s="37" t="s">
        <v>26</v>
      </c>
      <c r="E31" s="35">
        <v>1</v>
      </c>
      <c r="F31" s="35">
        <v>116</v>
      </c>
      <c r="G31" s="35"/>
      <c r="H31" s="35"/>
      <c r="I31" s="35"/>
      <c r="J31" s="35"/>
      <c r="K31" s="35">
        <v>6</v>
      </c>
      <c r="L31" s="35">
        <v>17</v>
      </c>
      <c r="M31" s="37"/>
      <c r="N31" s="35" t="s">
        <v>27</v>
      </c>
      <c r="O31" s="37"/>
      <c r="P31" s="37" t="s">
        <v>36</v>
      </c>
      <c r="Q31" s="37"/>
      <c r="R31" s="37" t="s">
        <v>59</v>
      </c>
      <c r="S31" s="37" t="s">
        <v>31</v>
      </c>
      <c r="T31" s="37" t="s">
        <v>32</v>
      </c>
      <c r="U31" s="37" t="s">
        <v>33</v>
      </c>
      <c r="V31" s="37"/>
      <c r="W31" s="38" t="s">
        <v>79</v>
      </c>
    </row>
    <row r="32" spans="1:23" ht="45" x14ac:dyDescent="0.25">
      <c r="A32" s="35">
        <f t="shared" si="0"/>
        <v>30</v>
      </c>
      <c r="B32" s="36" t="s">
        <v>24</v>
      </c>
      <c r="C32" s="37" t="s">
        <v>25</v>
      </c>
      <c r="D32" s="37" t="s">
        <v>26</v>
      </c>
      <c r="E32" s="35">
        <v>1</v>
      </c>
      <c r="F32" s="35">
        <v>146</v>
      </c>
      <c r="G32" s="35"/>
      <c r="H32" s="35"/>
      <c r="I32" s="35"/>
      <c r="J32" s="35"/>
      <c r="K32" s="35">
        <v>7</v>
      </c>
      <c r="L32" s="35">
        <v>12</v>
      </c>
      <c r="M32" s="37"/>
      <c r="N32" s="35" t="s">
        <v>27</v>
      </c>
      <c r="O32" s="37"/>
      <c r="P32" s="37" t="s">
        <v>36</v>
      </c>
      <c r="Q32" s="37" t="s">
        <v>29</v>
      </c>
      <c r="R32" s="37" t="s">
        <v>59</v>
      </c>
      <c r="S32" s="37" t="s">
        <v>31</v>
      </c>
      <c r="T32" s="37" t="s">
        <v>32</v>
      </c>
      <c r="U32" s="37" t="s">
        <v>33</v>
      </c>
      <c r="V32" s="37"/>
      <c r="W32" s="38" t="s">
        <v>80</v>
      </c>
    </row>
    <row r="33" spans="1:23" ht="75" x14ac:dyDescent="0.25">
      <c r="A33" s="35">
        <f t="shared" si="0"/>
        <v>31</v>
      </c>
      <c r="B33" s="36" t="s">
        <v>24</v>
      </c>
      <c r="C33" s="37" t="s">
        <v>25</v>
      </c>
      <c r="D33" s="37" t="s">
        <v>26</v>
      </c>
      <c r="E33" s="35">
        <v>1</v>
      </c>
      <c r="F33" s="35">
        <v>148</v>
      </c>
      <c r="G33" s="35"/>
      <c r="H33" s="35"/>
      <c r="I33" s="35"/>
      <c r="J33" s="35"/>
      <c r="K33" s="35">
        <v>5</v>
      </c>
      <c r="L33" s="35">
        <v>11</v>
      </c>
      <c r="M33" s="37"/>
      <c r="N33" s="35" t="s">
        <v>27</v>
      </c>
      <c r="O33" s="37"/>
      <c r="P33" s="37" t="s">
        <v>36</v>
      </c>
      <c r="Q33" s="37" t="s">
        <v>29</v>
      </c>
      <c r="R33" s="37" t="s">
        <v>59</v>
      </c>
      <c r="S33" s="37" t="s">
        <v>31</v>
      </c>
      <c r="T33" s="37" t="s">
        <v>32</v>
      </c>
      <c r="U33" s="37" t="s">
        <v>33</v>
      </c>
      <c r="V33" s="37"/>
      <c r="W33" s="38" t="s">
        <v>81</v>
      </c>
    </row>
    <row r="34" spans="1:23" ht="90" x14ac:dyDescent="0.25">
      <c r="A34" s="31">
        <f t="shared" si="0"/>
        <v>32</v>
      </c>
      <c r="B34" s="32" t="s">
        <v>24</v>
      </c>
      <c r="C34" s="33" t="s">
        <v>25</v>
      </c>
      <c r="D34" s="33" t="s">
        <v>26</v>
      </c>
      <c r="E34" s="31">
        <v>1</v>
      </c>
      <c r="F34" s="31">
        <v>147</v>
      </c>
      <c r="G34" s="31"/>
      <c r="H34" s="31"/>
      <c r="I34" s="31"/>
      <c r="J34" s="31"/>
      <c r="K34" s="31">
        <v>5</v>
      </c>
      <c r="L34" s="31">
        <v>17</v>
      </c>
      <c r="M34" s="33"/>
      <c r="N34" s="31" t="s">
        <v>27</v>
      </c>
      <c r="O34" s="33"/>
      <c r="P34" s="33" t="s">
        <v>36</v>
      </c>
      <c r="Q34" s="33" t="s">
        <v>61</v>
      </c>
      <c r="R34" s="33" t="s">
        <v>56</v>
      </c>
      <c r="S34" s="33" t="s">
        <v>31</v>
      </c>
      <c r="T34" s="33" t="s">
        <v>32</v>
      </c>
      <c r="U34" s="33" t="s">
        <v>33</v>
      </c>
      <c r="V34" s="33"/>
      <c r="W34" s="34" t="s">
        <v>82</v>
      </c>
    </row>
    <row r="35" spans="1:23" ht="75" x14ac:dyDescent="0.25">
      <c r="A35" s="31">
        <f t="shared" si="0"/>
        <v>33</v>
      </c>
      <c r="B35" s="32" t="s">
        <v>24</v>
      </c>
      <c r="C35" s="33" t="s">
        <v>25</v>
      </c>
      <c r="D35" s="33" t="s">
        <v>26</v>
      </c>
      <c r="E35" s="31">
        <v>1</v>
      </c>
      <c r="F35" s="31">
        <v>138</v>
      </c>
      <c r="G35" s="31"/>
      <c r="H35" s="31"/>
      <c r="I35" s="31"/>
      <c r="J35" s="31"/>
      <c r="K35" s="31">
        <v>7</v>
      </c>
      <c r="L35" s="31">
        <v>9</v>
      </c>
      <c r="M35" s="33"/>
      <c r="N35" s="31" t="s">
        <v>48</v>
      </c>
      <c r="O35" s="33" t="s">
        <v>68</v>
      </c>
      <c r="P35" s="33" t="s">
        <v>28</v>
      </c>
      <c r="Q35" s="33" t="s">
        <v>29</v>
      </c>
      <c r="R35" s="33" t="s">
        <v>56</v>
      </c>
      <c r="S35" s="33" t="s">
        <v>31</v>
      </c>
      <c r="T35" s="33" t="s">
        <v>32</v>
      </c>
      <c r="U35" s="33" t="s">
        <v>33</v>
      </c>
      <c r="V35" s="33"/>
      <c r="W35" s="34" t="s">
        <v>83</v>
      </c>
    </row>
    <row r="36" spans="1:23" x14ac:dyDescent="0.25">
      <c r="A36" s="35">
        <f t="shared" si="0"/>
        <v>34</v>
      </c>
      <c r="B36" s="36" t="s">
        <v>24</v>
      </c>
      <c r="C36" s="37" t="s">
        <v>25</v>
      </c>
      <c r="D36" s="37" t="s">
        <v>26</v>
      </c>
      <c r="E36" s="35">
        <v>1</v>
      </c>
      <c r="F36" s="35">
        <v>168</v>
      </c>
      <c r="G36" s="35"/>
      <c r="H36" s="35"/>
      <c r="I36" s="35"/>
      <c r="J36" s="35"/>
      <c r="K36" s="35">
        <v>8</v>
      </c>
      <c r="L36" s="35">
        <v>17</v>
      </c>
      <c r="M36" s="37"/>
      <c r="N36" s="35" t="s">
        <v>27</v>
      </c>
      <c r="O36" s="37"/>
      <c r="P36" s="37" t="s">
        <v>28</v>
      </c>
      <c r="Q36" s="37" t="s">
        <v>29</v>
      </c>
      <c r="R36" s="37" t="s">
        <v>59</v>
      </c>
      <c r="S36" s="37" t="s">
        <v>31</v>
      </c>
      <c r="T36" s="37" t="s">
        <v>32</v>
      </c>
      <c r="U36" s="37" t="s">
        <v>33</v>
      </c>
      <c r="V36" s="37"/>
      <c r="W36" s="38" t="s">
        <v>84</v>
      </c>
    </row>
    <row r="37" spans="1:23" ht="30" x14ac:dyDescent="0.25">
      <c r="A37" s="31">
        <f t="shared" si="0"/>
        <v>35</v>
      </c>
      <c r="B37" s="32" t="s">
        <v>24</v>
      </c>
      <c r="C37" s="33" t="s">
        <v>25</v>
      </c>
      <c r="D37" s="33" t="s">
        <v>26</v>
      </c>
      <c r="E37" s="31">
        <v>1</v>
      </c>
      <c r="F37" s="31">
        <v>162</v>
      </c>
      <c r="G37" s="31"/>
      <c r="H37" s="31"/>
      <c r="I37" s="31"/>
      <c r="J37" s="31"/>
      <c r="K37" s="31">
        <v>8</v>
      </c>
      <c r="L37" s="31">
        <v>17</v>
      </c>
      <c r="M37" s="33"/>
      <c r="N37" s="31"/>
      <c r="O37" s="33"/>
      <c r="P37" s="33" t="s">
        <v>28</v>
      </c>
      <c r="Q37" s="33" t="s">
        <v>29</v>
      </c>
      <c r="R37" s="33" t="s">
        <v>56</v>
      </c>
      <c r="S37" s="33" t="s">
        <v>31</v>
      </c>
      <c r="T37" s="33" t="s">
        <v>32</v>
      </c>
      <c r="U37" s="33" t="s">
        <v>33</v>
      </c>
      <c r="V37" s="33"/>
      <c r="W37" s="34" t="s">
        <v>85</v>
      </c>
    </row>
    <row r="38" spans="1:23" x14ac:dyDescent="0.25">
      <c r="A38" s="35">
        <f t="shared" si="0"/>
        <v>36</v>
      </c>
      <c r="B38" s="36" t="s">
        <v>24</v>
      </c>
      <c r="C38" s="37" t="s">
        <v>25</v>
      </c>
      <c r="D38" s="37" t="s">
        <v>26</v>
      </c>
      <c r="E38" s="35">
        <v>1</v>
      </c>
      <c r="F38" s="35">
        <v>160</v>
      </c>
      <c r="G38" s="35"/>
      <c r="H38" s="35"/>
      <c r="I38" s="35"/>
      <c r="J38" s="35"/>
      <c r="K38" s="35">
        <v>8</v>
      </c>
      <c r="L38" s="35">
        <v>17</v>
      </c>
      <c r="M38" s="37"/>
      <c r="N38" s="35" t="s">
        <v>27</v>
      </c>
      <c r="O38" s="37"/>
      <c r="P38" s="37" t="s">
        <v>28</v>
      </c>
      <c r="Q38" s="37" t="s">
        <v>29</v>
      </c>
      <c r="R38" s="37" t="s">
        <v>59</v>
      </c>
      <c r="S38" s="37" t="s">
        <v>31</v>
      </c>
      <c r="T38" s="37" t="s">
        <v>32</v>
      </c>
      <c r="U38" s="37" t="s">
        <v>33</v>
      </c>
      <c r="V38" s="37"/>
      <c r="W38" s="38" t="s">
        <v>84</v>
      </c>
    </row>
    <row r="39" spans="1:23" ht="30" x14ac:dyDescent="0.25">
      <c r="A39" s="14">
        <f t="shared" si="0"/>
        <v>37</v>
      </c>
      <c r="B39" s="15" t="s">
        <v>24</v>
      </c>
      <c r="C39" s="16" t="s">
        <v>25</v>
      </c>
      <c r="D39" s="16" t="s">
        <v>26</v>
      </c>
      <c r="E39" s="14">
        <v>1</v>
      </c>
      <c r="F39" s="14">
        <v>161</v>
      </c>
      <c r="G39" s="14"/>
      <c r="H39" s="14"/>
      <c r="I39" s="14"/>
      <c r="J39" s="14"/>
      <c r="K39" s="14">
        <v>9</v>
      </c>
      <c r="L39" s="14">
        <v>8</v>
      </c>
      <c r="M39" s="16"/>
      <c r="N39" s="14" t="s">
        <v>27</v>
      </c>
      <c r="O39" s="16"/>
      <c r="P39" s="16" t="s">
        <v>28</v>
      </c>
      <c r="Q39" s="16" t="s">
        <v>29</v>
      </c>
      <c r="R39" s="16" t="s">
        <v>56</v>
      </c>
      <c r="S39" s="16" t="s">
        <v>31</v>
      </c>
      <c r="T39" s="16" t="s">
        <v>32</v>
      </c>
      <c r="U39" s="16" t="s">
        <v>33</v>
      </c>
      <c r="V39" s="16"/>
      <c r="W39" s="17" t="s">
        <v>86</v>
      </c>
    </row>
    <row r="40" spans="1:23" ht="30" x14ac:dyDescent="0.25">
      <c r="A40" s="10">
        <f t="shared" si="0"/>
        <v>38</v>
      </c>
      <c r="B40" s="11" t="s">
        <v>24</v>
      </c>
      <c r="C40" s="12" t="s">
        <v>25</v>
      </c>
      <c r="D40" s="12" t="s">
        <v>26</v>
      </c>
      <c r="E40" s="10">
        <v>1</v>
      </c>
      <c r="F40" s="10">
        <v>172</v>
      </c>
      <c r="G40" s="10"/>
      <c r="H40" s="10"/>
      <c r="I40" s="10"/>
      <c r="J40" s="10"/>
      <c r="K40" s="10">
        <v>10</v>
      </c>
      <c r="L40" s="10">
        <v>10</v>
      </c>
      <c r="M40" s="12"/>
      <c r="N40" s="10" t="s">
        <v>27</v>
      </c>
      <c r="O40" s="12"/>
      <c r="P40" s="12" t="s">
        <v>28</v>
      </c>
      <c r="Q40" s="12" t="s">
        <v>29</v>
      </c>
      <c r="R40" s="12" t="s">
        <v>59</v>
      </c>
      <c r="S40" s="12" t="s">
        <v>31</v>
      </c>
      <c r="T40" s="12" t="s">
        <v>32</v>
      </c>
      <c r="U40" s="12" t="s">
        <v>33</v>
      </c>
      <c r="V40" s="12"/>
      <c r="W40" s="13" t="s">
        <v>87</v>
      </c>
    </row>
    <row r="41" spans="1:23" ht="45" x14ac:dyDescent="0.25">
      <c r="A41" s="10">
        <f t="shared" si="0"/>
        <v>39</v>
      </c>
      <c r="B41" s="11" t="s">
        <v>24</v>
      </c>
      <c r="C41" s="12" t="s">
        <v>25</v>
      </c>
      <c r="D41" s="12" t="s">
        <v>26</v>
      </c>
      <c r="E41" s="10">
        <v>1</v>
      </c>
      <c r="F41" s="10">
        <v>170</v>
      </c>
      <c r="G41" s="10"/>
      <c r="H41" s="10"/>
      <c r="I41" s="10"/>
      <c r="J41" s="10"/>
      <c r="K41" s="10">
        <v>8</v>
      </c>
      <c r="L41" s="10">
        <v>17</v>
      </c>
      <c r="M41" s="12"/>
      <c r="N41" s="10" t="s">
        <v>27</v>
      </c>
      <c r="O41" s="12"/>
      <c r="P41" s="12" t="s">
        <v>28</v>
      </c>
      <c r="Q41" s="12" t="s">
        <v>29</v>
      </c>
      <c r="R41" s="12" t="s">
        <v>59</v>
      </c>
      <c r="S41" s="12" t="s">
        <v>31</v>
      </c>
      <c r="T41" s="12" t="s">
        <v>32</v>
      </c>
      <c r="U41" s="12" t="s">
        <v>33</v>
      </c>
      <c r="V41" s="12"/>
      <c r="W41" s="13" t="s">
        <v>88</v>
      </c>
    </row>
    <row r="42" spans="1:23" ht="60" x14ac:dyDescent="0.25">
      <c r="A42" s="14">
        <f t="shared" si="0"/>
        <v>40</v>
      </c>
      <c r="B42" s="23" t="s">
        <v>24</v>
      </c>
      <c r="C42" s="23" t="s">
        <v>25</v>
      </c>
      <c r="D42" s="14" t="s">
        <v>26</v>
      </c>
      <c r="E42" s="14">
        <v>1</v>
      </c>
      <c r="F42" s="14">
        <v>151</v>
      </c>
      <c r="G42" s="14"/>
      <c r="H42" s="14"/>
      <c r="I42" s="14"/>
      <c r="J42" s="14"/>
      <c r="K42" s="14">
        <v>5</v>
      </c>
      <c r="L42" s="14">
        <v>7</v>
      </c>
      <c r="M42" s="14"/>
      <c r="N42" s="14" t="s">
        <v>27</v>
      </c>
      <c r="O42" s="14"/>
      <c r="P42" s="23" t="s">
        <v>28</v>
      </c>
      <c r="Q42" s="23" t="s">
        <v>29</v>
      </c>
      <c r="R42" s="23" t="s">
        <v>56</v>
      </c>
      <c r="S42" s="23" t="s">
        <v>89</v>
      </c>
      <c r="T42" s="23" t="s">
        <v>32</v>
      </c>
      <c r="U42" s="23" t="s">
        <v>33</v>
      </c>
      <c r="V42" s="23"/>
      <c r="W42" s="17" t="s">
        <v>90</v>
      </c>
    </row>
    <row r="43" spans="1:23" ht="120" x14ac:dyDescent="0.25">
      <c r="A43" s="31">
        <f t="shared" si="0"/>
        <v>41</v>
      </c>
      <c r="B43" s="32" t="s">
        <v>24</v>
      </c>
      <c r="C43" s="33" t="s">
        <v>25</v>
      </c>
      <c r="D43" s="33" t="s">
        <v>26</v>
      </c>
      <c r="E43" s="31">
        <v>1</v>
      </c>
      <c r="F43" s="31">
        <v>97</v>
      </c>
      <c r="G43" s="31"/>
      <c r="H43" s="31"/>
      <c r="I43" s="31"/>
      <c r="J43" s="31"/>
      <c r="K43" s="31">
        <v>5</v>
      </c>
      <c r="L43" s="31">
        <v>8</v>
      </c>
      <c r="M43" s="33"/>
      <c r="N43" s="31" t="s">
        <v>48</v>
      </c>
      <c r="O43" s="33" t="s">
        <v>91</v>
      </c>
      <c r="P43" s="33" t="s">
        <v>28</v>
      </c>
      <c r="Q43" s="34" t="s">
        <v>61</v>
      </c>
      <c r="R43" s="33" t="s">
        <v>56</v>
      </c>
      <c r="S43" s="33" t="s">
        <v>89</v>
      </c>
      <c r="T43" s="33" t="s">
        <v>32</v>
      </c>
      <c r="U43" s="33" t="s">
        <v>33</v>
      </c>
      <c r="V43" s="33"/>
      <c r="W43" s="34" t="s">
        <v>92</v>
      </c>
    </row>
    <row r="44" spans="1:23" ht="45" x14ac:dyDescent="0.25">
      <c r="A44" s="31">
        <f t="shared" si="0"/>
        <v>42</v>
      </c>
      <c r="B44" s="32" t="s">
        <v>24</v>
      </c>
      <c r="C44" s="33" t="s">
        <v>25</v>
      </c>
      <c r="D44" s="33" t="s">
        <v>26</v>
      </c>
      <c r="E44" s="31">
        <v>1</v>
      </c>
      <c r="F44" s="31">
        <v>146</v>
      </c>
      <c r="G44" s="31"/>
      <c r="H44" s="31"/>
      <c r="I44" s="31"/>
      <c r="J44" s="31"/>
      <c r="K44" s="31">
        <v>10</v>
      </c>
      <c r="L44" s="31">
        <v>17</v>
      </c>
      <c r="M44" s="33"/>
      <c r="N44" s="31" t="s">
        <v>27</v>
      </c>
      <c r="O44" s="33"/>
      <c r="P44" s="33" t="s">
        <v>28</v>
      </c>
      <c r="Q44" s="34" t="s">
        <v>61</v>
      </c>
      <c r="R44" s="33" t="s">
        <v>56</v>
      </c>
      <c r="S44" s="34" t="s">
        <v>57</v>
      </c>
      <c r="T44" s="33" t="s">
        <v>32</v>
      </c>
      <c r="U44" s="33" t="s">
        <v>33</v>
      </c>
      <c r="V44" s="33"/>
      <c r="W44" s="34" t="s">
        <v>93</v>
      </c>
    </row>
    <row r="45" spans="1:23" ht="105" x14ac:dyDescent="0.25">
      <c r="A45" s="31">
        <f t="shared" ref="A45:A75" si="1">A44+1</f>
        <v>43</v>
      </c>
      <c r="B45" s="32" t="s">
        <v>24</v>
      </c>
      <c r="C45" s="33" t="s">
        <v>25</v>
      </c>
      <c r="D45" s="33" t="s">
        <v>26</v>
      </c>
      <c r="E45" s="31">
        <v>1</v>
      </c>
      <c r="F45" s="31">
        <v>118</v>
      </c>
      <c r="G45" s="31"/>
      <c r="H45" s="31"/>
      <c r="I45" s="31"/>
      <c r="J45" s="31"/>
      <c r="K45" s="31">
        <v>9</v>
      </c>
      <c r="L45" s="31">
        <v>18</v>
      </c>
      <c r="M45" s="33"/>
      <c r="N45" s="31" t="s">
        <v>27</v>
      </c>
      <c r="O45" s="33"/>
      <c r="P45" s="33" t="s">
        <v>36</v>
      </c>
      <c r="Q45" s="34" t="s">
        <v>61</v>
      </c>
      <c r="R45" s="33" t="s">
        <v>56</v>
      </c>
      <c r="S45" s="33" t="s">
        <v>31</v>
      </c>
      <c r="T45" s="33" t="s">
        <v>32</v>
      </c>
      <c r="U45" s="33" t="s">
        <v>33</v>
      </c>
      <c r="V45" s="33"/>
      <c r="W45" s="34" t="s">
        <v>94</v>
      </c>
    </row>
    <row r="46" spans="1:23" ht="60" x14ac:dyDescent="0.25">
      <c r="A46" s="10">
        <f t="shared" si="1"/>
        <v>44</v>
      </c>
      <c r="B46" s="11" t="s">
        <v>24</v>
      </c>
      <c r="C46" s="12" t="s">
        <v>25</v>
      </c>
      <c r="D46" s="12" t="s">
        <v>26</v>
      </c>
      <c r="E46" s="10">
        <v>1</v>
      </c>
      <c r="F46" s="10">
        <v>150</v>
      </c>
      <c r="G46" s="10"/>
      <c r="H46" s="10"/>
      <c r="I46" s="10"/>
      <c r="J46" s="10"/>
      <c r="K46" s="10">
        <v>9</v>
      </c>
      <c r="L46" s="10">
        <v>18</v>
      </c>
      <c r="M46" s="12"/>
      <c r="N46" s="10" t="s">
        <v>27</v>
      </c>
      <c r="O46" s="12"/>
      <c r="P46" s="12" t="s">
        <v>36</v>
      </c>
      <c r="Q46" s="12" t="s">
        <v>29</v>
      </c>
      <c r="R46" s="12" t="s">
        <v>59</v>
      </c>
      <c r="S46" s="12" t="s">
        <v>31</v>
      </c>
      <c r="T46" s="12" t="s">
        <v>32</v>
      </c>
      <c r="U46" s="12" t="s">
        <v>33</v>
      </c>
      <c r="V46" s="12"/>
      <c r="W46" s="13" t="s">
        <v>95</v>
      </c>
    </row>
    <row r="47" spans="1:23" ht="45" x14ac:dyDescent="0.25">
      <c r="A47" s="10">
        <f t="shared" si="1"/>
        <v>45</v>
      </c>
      <c r="B47" s="11" t="s">
        <v>24</v>
      </c>
      <c r="C47" s="12" t="s">
        <v>25</v>
      </c>
      <c r="D47" s="12" t="s">
        <v>26</v>
      </c>
      <c r="E47" s="10">
        <v>1</v>
      </c>
      <c r="F47" s="10">
        <v>133</v>
      </c>
      <c r="G47" s="10"/>
      <c r="H47" s="10"/>
      <c r="I47" s="10"/>
      <c r="J47" s="10"/>
      <c r="K47" s="10">
        <v>8</v>
      </c>
      <c r="L47" s="10">
        <v>18</v>
      </c>
      <c r="M47" s="12"/>
      <c r="N47" s="10" t="s">
        <v>48</v>
      </c>
      <c r="O47" s="12" t="s">
        <v>68</v>
      </c>
      <c r="P47" s="12" t="s">
        <v>28</v>
      </c>
      <c r="Q47" s="12" t="s">
        <v>29</v>
      </c>
      <c r="R47" s="12" t="s">
        <v>59</v>
      </c>
      <c r="S47" s="12" t="s">
        <v>31</v>
      </c>
      <c r="T47" s="12" t="s">
        <v>32</v>
      </c>
      <c r="U47" s="12" t="s">
        <v>33</v>
      </c>
      <c r="V47" s="12"/>
      <c r="W47" s="13" t="s">
        <v>96</v>
      </c>
    </row>
    <row r="48" spans="1:23" ht="120" x14ac:dyDescent="0.25">
      <c r="A48" s="10">
        <f t="shared" si="1"/>
        <v>46</v>
      </c>
      <c r="B48" s="11" t="s">
        <v>24</v>
      </c>
      <c r="C48" s="12" t="s">
        <v>25</v>
      </c>
      <c r="D48" s="12" t="s">
        <v>26</v>
      </c>
      <c r="E48" s="10">
        <v>1</v>
      </c>
      <c r="F48" s="10">
        <v>175</v>
      </c>
      <c r="G48" s="10"/>
      <c r="H48" s="10"/>
      <c r="I48" s="10"/>
      <c r="J48" s="10"/>
      <c r="K48" s="10">
        <v>8</v>
      </c>
      <c r="L48" s="10">
        <v>18</v>
      </c>
      <c r="M48" s="12"/>
      <c r="N48" s="10" t="s">
        <v>27</v>
      </c>
      <c r="O48" s="12"/>
      <c r="P48" s="12" t="s">
        <v>36</v>
      </c>
      <c r="Q48" s="12" t="s">
        <v>29</v>
      </c>
      <c r="R48" s="12" t="s">
        <v>59</v>
      </c>
      <c r="S48" s="13" t="s">
        <v>57</v>
      </c>
      <c r="T48" s="12" t="s">
        <v>32</v>
      </c>
      <c r="U48" s="12" t="s">
        <v>97</v>
      </c>
      <c r="V48" s="12"/>
      <c r="W48" s="13" t="s">
        <v>99</v>
      </c>
    </row>
    <row r="49" spans="1:23" ht="150" x14ac:dyDescent="0.25">
      <c r="A49" s="10">
        <f t="shared" si="1"/>
        <v>47</v>
      </c>
      <c r="B49" s="11" t="s">
        <v>24</v>
      </c>
      <c r="C49" s="12" t="s">
        <v>25</v>
      </c>
      <c r="D49" s="12" t="s">
        <v>26</v>
      </c>
      <c r="E49" s="10">
        <v>1</v>
      </c>
      <c r="F49" s="10">
        <v>159</v>
      </c>
      <c r="G49" s="10"/>
      <c r="H49" s="10"/>
      <c r="I49" s="10"/>
      <c r="J49" s="10"/>
      <c r="K49" s="10">
        <v>8</v>
      </c>
      <c r="L49" s="10">
        <v>18</v>
      </c>
      <c r="M49" s="12"/>
      <c r="N49" s="10" t="s">
        <v>27</v>
      </c>
      <c r="O49" s="12"/>
      <c r="P49" s="12" t="s">
        <v>36</v>
      </c>
      <c r="Q49" s="12" t="s">
        <v>29</v>
      </c>
      <c r="R49" s="12" t="s">
        <v>56</v>
      </c>
      <c r="S49" s="12" t="s">
        <v>31</v>
      </c>
      <c r="T49" s="12" t="s">
        <v>32</v>
      </c>
      <c r="U49" s="12" t="s">
        <v>33</v>
      </c>
      <c r="V49" s="12"/>
      <c r="W49" s="13" t="s">
        <v>100</v>
      </c>
    </row>
    <row r="50" spans="1:23" ht="60" x14ac:dyDescent="0.25">
      <c r="A50" s="14">
        <f t="shared" si="1"/>
        <v>48</v>
      </c>
      <c r="B50" s="15" t="s">
        <v>24</v>
      </c>
      <c r="C50" s="16" t="s">
        <v>25</v>
      </c>
      <c r="D50" s="16" t="s">
        <v>26</v>
      </c>
      <c r="E50" s="14">
        <v>1</v>
      </c>
      <c r="F50" s="14">
        <v>171</v>
      </c>
      <c r="G50" s="14"/>
      <c r="H50" s="14"/>
      <c r="I50" s="14"/>
      <c r="J50" s="14"/>
      <c r="K50" s="14">
        <v>10</v>
      </c>
      <c r="L50" s="14">
        <v>18</v>
      </c>
      <c r="M50" s="16"/>
      <c r="N50" s="14" t="s">
        <v>27</v>
      </c>
      <c r="O50" s="16"/>
      <c r="P50" s="16" t="s">
        <v>36</v>
      </c>
      <c r="Q50" s="16" t="s">
        <v>29</v>
      </c>
      <c r="R50" s="16" t="s">
        <v>56</v>
      </c>
      <c r="S50" s="16" t="s">
        <v>31</v>
      </c>
      <c r="T50" s="16" t="s">
        <v>32</v>
      </c>
      <c r="U50" s="16" t="s">
        <v>33</v>
      </c>
      <c r="V50" s="16"/>
      <c r="W50" s="17" t="s">
        <v>101</v>
      </c>
    </row>
    <row r="51" spans="1:23" ht="135" x14ac:dyDescent="0.25">
      <c r="A51" s="10">
        <f t="shared" si="1"/>
        <v>49</v>
      </c>
      <c r="B51" s="11" t="s">
        <v>24</v>
      </c>
      <c r="C51" s="12" t="s">
        <v>25</v>
      </c>
      <c r="D51" s="12" t="s">
        <v>26</v>
      </c>
      <c r="E51" s="10">
        <v>1</v>
      </c>
      <c r="F51" s="10">
        <v>162</v>
      </c>
      <c r="G51" s="10"/>
      <c r="H51" s="10"/>
      <c r="I51" s="10"/>
      <c r="J51" s="10"/>
      <c r="K51" s="10">
        <v>10</v>
      </c>
      <c r="L51" s="10">
        <v>18</v>
      </c>
      <c r="M51" s="12"/>
      <c r="N51" s="10" t="s">
        <v>27</v>
      </c>
      <c r="O51" s="12"/>
      <c r="P51" s="12" t="s">
        <v>36</v>
      </c>
      <c r="Q51" s="12" t="s">
        <v>29</v>
      </c>
      <c r="R51" s="12" t="s">
        <v>59</v>
      </c>
      <c r="S51" s="12" t="s">
        <v>31</v>
      </c>
      <c r="T51" s="12" t="s">
        <v>32</v>
      </c>
      <c r="U51" s="12" t="s">
        <v>33</v>
      </c>
      <c r="V51" s="12"/>
      <c r="W51" s="13" t="s">
        <v>102</v>
      </c>
    </row>
    <row r="52" spans="1:23" ht="60" x14ac:dyDescent="0.25">
      <c r="A52" s="14">
        <f t="shared" si="1"/>
        <v>50</v>
      </c>
      <c r="B52" s="15" t="s">
        <v>24</v>
      </c>
      <c r="C52" s="16" t="s">
        <v>25</v>
      </c>
      <c r="D52" s="16" t="s">
        <v>26</v>
      </c>
      <c r="E52" s="14">
        <v>1</v>
      </c>
      <c r="F52" s="14">
        <v>171</v>
      </c>
      <c r="G52" s="14"/>
      <c r="H52" s="14"/>
      <c r="I52" s="14"/>
      <c r="J52" s="14"/>
      <c r="K52" s="14">
        <v>10</v>
      </c>
      <c r="L52" s="14">
        <v>18</v>
      </c>
      <c r="M52" s="16"/>
      <c r="N52" s="14" t="s">
        <v>27</v>
      </c>
      <c r="O52" s="16"/>
      <c r="P52" s="16" t="s">
        <v>28</v>
      </c>
      <c r="Q52" s="17" t="s">
        <v>61</v>
      </c>
      <c r="R52" s="16" t="s">
        <v>56</v>
      </c>
      <c r="S52" s="16" t="s">
        <v>31</v>
      </c>
      <c r="T52" s="16" t="s">
        <v>32</v>
      </c>
      <c r="U52" s="16" t="s">
        <v>33</v>
      </c>
      <c r="V52" s="16"/>
      <c r="W52" s="17" t="s">
        <v>103</v>
      </c>
    </row>
    <row r="53" spans="1:23" ht="75" x14ac:dyDescent="0.25">
      <c r="A53" s="14">
        <f t="shared" si="1"/>
        <v>51</v>
      </c>
      <c r="B53" s="15" t="s">
        <v>24</v>
      </c>
      <c r="C53" s="16" t="s">
        <v>25</v>
      </c>
      <c r="D53" s="16" t="s">
        <v>26</v>
      </c>
      <c r="E53" s="14">
        <v>1</v>
      </c>
      <c r="F53" s="14">
        <v>128</v>
      </c>
      <c r="G53" s="14"/>
      <c r="H53" s="14"/>
      <c r="I53" s="14"/>
      <c r="J53" s="14"/>
      <c r="K53" s="14">
        <v>7</v>
      </c>
      <c r="L53" s="14">
        <v>17</v>
      </c>
      <c r="M53" s="16"/>
      <c r="N53" s="14" t="s">
        <v>27</v>
      </c>
      <c r="O53" s="16"/>
      <c r="P53" s="16" t="s">
        <v>36</v>
      </c>
      <c r="Q53" s="17" t="s">
        <v>61</v>
      </c>
      <c r="R53" s="16" t="s">
        <v>56</v>
      </c>
      <c r="S53" s="16" t="s">
        <v>31</v>
      </c>
      <c r="T53" s="16" t="s">
        <v>32</v>
      </c>
      <c r="U53" s="16" t="s">
        <v>33</v>
      </c>
      <c r="V53" s="16"/>
      <c r="W53" s="17" t="s">
        <v>104</v>
      </c>
    </row>
    <row r="54" spans="1:23" ht="105" x14ac:dyDescent="0.25">
      <c r="A54" s="14">
        <f t="shared" si="1"/>
        <v>52</v>
      </c>
      <c r="B54" s="15" t="s">
        <v>24</v>
      </c>
      <c r="C54" s="16" t="s">
        <v>25</v>
      </c>
      <c r="D54" s="16" t="s">
        <v>26</v>
      </c>
      <c r="E54" s="14">
        <v>1</v>
      </c>
      <c r="F54" s="14">
        <v>215</v>
      </c>
      <c r="G54" s="14"/>
      <c r="H54" s="14"/>
      <c r="I54" s="14"/>
      <c r="J54" s="14"/>
      <c r="K54" s="14">
        <v>13</v>
      </c>
      <c r="L54" s="14">
        <v>18</v>
      </c>
      <c r="M54" s="16"/>
      <c r="N54" s="14" t="s">
        <v>27</v>
      </c>
      <c r="O54" s="16"/>
      <c r="P54" s="16" t="s">
        <v>36</v>
      </c>
      <c r="Q54" s="17" t="s">
        <v>61</v>
      </c>
      <c r="R54" s="16" t="s">
        <v>56</v>
      </c>
      <c r="S54" s="16" t="s">
        <v>31</v>
      </c>
      <c r="T54" s="16" t="s">
        <v>32</v>
      </c>
      <c r="U54" s="16" t="s">
        <v>33</v>
      </c>
      <c r="V54" s="16"/>
      <c r="W54" s="17" t="s">
        <v>105</v>
      </c>
    </row>
    <row r="55" spans="1:23" ht="60" x14ac:dyDescent="0.25">
      <c r="A55" s="10">
        <f t="shared" si="1"/>
        <v>53</v>
      </c>
      <c r="B55" s="13" t="s">
        <v>106</v>
      </c>
      <c r="C55" s="13" t="s">
        <v>107</v>
      </c>
      <c r="D55" s="12" t="s">
        <v>26</v>
      </c>
      <c r="E55" s="10">
        <v>1</v>
      </c>
      <c r="F55" s="10">
        <v>13</v>
      </c>
      <c r="G55" s="10"/>
      <c r="H55" s="10"/>
      <c r="I55" s="10"/>
      <c r="J55" s="10"/>
      <c r="K55" s="10">
        <v>1</v>
      </c>
      <c r="L55" s="10">
        <v>4</v>
      </c>
      <c r="M55" s="12"/>
      <c r="N55" s="10" t="s">
        <v>27</v>
      </c>
      <c r="O55" s="12"/>
      <c r="P55" s="12" t="s">
        <v>28</v>
      </c>
      <c r="Q55" s="12" t="s">
        <v>40</v>
      </c>
      <c r="R55" s="12" t="s">
        <v>40</v>
      </c>
      <c r="S55" s="12" t="s">
        <v>41</v>
      </c>
      <c r="T55" s="12" t="s">
        <v>108</v>
      </c>
      <c r="U55" s="12" t="s">
        <v>33</v>
      </c>
      <c r="V55" s="12"/>
      <c r="W55" s="13" t="s">
        <v>109</v>
      </c>
    </row>
    <row r="56" spans="1:23" ht="60" x14ac:dyDescent="0.25">
      <c r="A56" s="10">
        <f t="shared" si="1"/>
        <v>54</v>
      </c>
      <c r="B56" s="13" t="s">
        <v>106</v>
      </c>
      <c r="C56" s="13" t="s">
        <v>107</v>
      </c>
      <c r="D56" s="12" t="s">
        <v>26</v>
      </c>
      <c r="E56" s="10">
        <v>1</v>
      </c>
      <c r="F56" s="10">
        <v>13</v>
      </c>
      <c r="G56" s="10"/>
      <c r="H56" s="10"/>
      <c r="I56" s="10"/>
      <c r="J56" s="10"/>
      <c r="K56" s="10">
        <v>1</v>
      </c>
      <c r="L56" s="10">
        <v>4</v>
      </c>
      <c r="M56" s="12"/>
      <c r="N56" s="10" t="s">
        <v>27</v>
      </c>
      <c r="O56" s="12"/>
      <c r="P56" s="12" t="s">
        <v>28</v>
      </c>
      <c r="Q56" s="12" t="s">
        <v>40</v>
      </c>
      <c r="R56" s="12" t="s">
        <v>40</v>
      </c>
      <c r="S56" s="12" t="s">
        <v>41</v>
      </c>
      <c r="T56" s="12" t="s">
        <v>108</v>
      </c>
      <c r="U56" s="12" t="s">
        <v>33</v>
      </c>
      <c r="V56" s="12"/>
      <c r="W56" s="13" t="s">
        <v>109</v>
      </c>
    </row>
    <row r="57" spans="1:23" ht="60" x14ac:dyDescent="0.25">
      <c r="A57" s="10">
        <f t="shared" si="1"/>
        <v>55</v>
      </c>
      <c r="B57" s="13" t="s">
        <v>106</v>
      </c>
      <c r="C57" s="13" t="s">
        <v>107</v>
      </c>
      <c r="D57" s="12" t="s">
        <v>26</v>
      </c>
      <c r="E57" s="10">
        <v>1</v>
      </c>
      <c r="F57" s="10">
        <v>13</v>
      </c>
      <c r="G57" s="10"/>
      <c r="H57" s="10"/>
      <c r="I57" s="10"/>
      <c r="J57" s="10"/>
      <c r="K57" s="10">
        <v>1</v>
      </c>
      <c r="L57" s="10">
        <v>4</v>
      </c>
      <c r="M57" s="12"/>
      <c r="N57" s="10" t="s">
        <v>27</v>
      </c>
      <c r="O57" s="12"/>
      <c r="P57" s="12" t="s">
        <v>28</v>
      </c>
      <c r="Q57" s="12" t="s">
        <v>40</v>
      </c>
      <c r="R57" s="12" t="s">
        <v>40</v>
      </c>
      <c r="S57" s="12" t="s">
        <v>41</v>
      </c>
      <c r="T57" s="12" t="s">
        <v>108</v>
      </c>
      <c r="U57" s="12" t="s">
        <v>33</v>
      </c>
      <c r="V57" s="12"/>
      <c r="W57" s="13" t="s">
        <v>109</v>
      </c>
    </row>
    <row r="58" spans="1:23" ht="60" x14ac:dyDescent="0.25">
      <c r="A58" s="10">
        <f t="shared" si="1"/>
        <v>56</v>
      </c>
      <c r="B58" s="13" t="s">
        <v>106</v>
      </c>
      <c r="C58" s="13" t="s">
        <v>107</v>
      </c>
      <c r="D58" s="12" t="s">
        <v>26</v>
      </c>
      <c r="E58" s="10">
        <v>1</v>
      </c>
      <c r="F58" s="10">
        <v>13</v>
      </c>
      <c r="G58" s="10"/>
      <c r="H58" s="10"/>
      <c r="I58" s="10"/>
      <c r="J58" s="10"/>
      <c r="K58" s="10">
        <v>1</v>
      </c>
      <c r="L58" s="10">
        <v>4</v>
      </c>
      <c r="M58" s="12"/>
      <c r="N58" s="10" t="s">
        <v>27</v>
      </c>
      <c r="O58" s="12"/>
      <c r="P58" s="12" t="s">
        <v>28</v>
      </c>
      <c r="Q58" s="12" t="s">
        <v>40</v>
      </c>
      <c r="R58" s="12" t="s">
        <v>40</v>
      </c>
      <c r="S58" s="12" t="s">
        <v>41</v>
      </c>
      <c r="T58" s="12" t="s">
        <v>108</v>
      </c>
      <c r="U58" s="12" t="s">
        <v>33</v>
      </c>
      <c r="V58" s="12"/>
      <c r="W58" s="13" t="s">
        <v>109</v>
      </c>
    </row>
    <row r="59" spans="1:23" ht="45" x14ac:dyDescent="0.25">
      <c r="A59" s="10">
        <f t="shared" si="1"/>
        <v>57</v>
      </c>
      <c r="B59" s="13" t="s">
        <v>144</v>
      </c>
      <c r="C59" s="13" t="s">
        <v>145</v>
      </c>
      <c r="D59" s="12" t="s">
        <v>112</v>
      </c>
      <c r="E59" s="10"/>
      <c r="F59" s="10"/>
      <c r="G59" s="10"/>
      <c r="H59" s="10"/>
      <c r="I59" s="10"/>
      <c r="J59" s="10"/>
      <c r="K59" s="10"/>
      <c r="L59" s="10"/>
      <c r="M59" s="12">
        <v>25</v>
      </c>
      <c r="N59" s="10"/>
      <c r="O59" s="12"/>
      <c r="P59" s="12"/>
      <c r="Q59" s="12"/>
      <c r="R59" s="12"/>
      <c r="S59" s="12" t="s">
        <v>41</v>
      </c>
      <c r="T59" s="12" t="s">
        <v>42</v>
      </c>
      <c r="U59" s="12" t="s">
        <v>33</v>
      </c>
      <c r="V59" s="12"/>
      <c r="W59" s="13" t="s">
        <v>113</v>
      </c>
    </row>
    <row r="60" spans="1:23" ht="45" x14ac:dyDescent="0.25">
      <c r="A60" s="10">
        <f t="shared" si="1"/>
        <v>58</v>
      </c>
      <c r="B60" s="12" t="s">
        <v>146</v>
      </c>
      <c r="C60" s="12" t="s">
        <v>147</v>
      </c>
      <c r="D60" s="12" t="s">
        <v>112</v>
      </c>
      <c r="E60" s="10"/>
      <c r="F60" s="10"/>
      <c r="G60" s="10"/>
      <c r="H60" s="10"/>
      <c r="I60" s="10"/>
      <c r="J60" s="10"/>
      <c r="K60" s="10"/>
      <c r="L60" s="10"/>
      <c r="M60" s="12">
        <v>9</v>
      </c>
      <c r="N60" s="10"/>
      <c r="O60" s="12"/>
      <c r="P60" s="12"/>
      <c r="Q60" s="12"/>
      <c r="R60" s="12"/>
      <c r="S60" s="12" t="s">
        <v>41</v>
      </c>
      <c r="T60" s="12" t="s">
        <v>32</v>
      </c>
      <c r="U60" s="12" t="s">
        <v>33</v>
      </c>
      <c r="V60" s="12"/>
      <c r="W60" s="13" t="s">
        <v>113</v>
      </c>
    </row>
    <row r="61" spans="1:23" ht="150" x14ac:dyDescent="0.25">
      <c r="A61" s="14">
        <f t="shared" si="1"/>
        <v>59</v>
      </c>
      <c r="B61" s="15" t="s">
        <v>24</v>
      </c>
      <c r="C61" s="16" t="s">
        <v>25</v>
      </c>
      <c r="D61" s="16" t="s">
        <v>26</v>
      </c>
      <c r="E61" s="14">
        <v>1</v>
      </c>
      <c r="F61" s="14">
        <v>138</v>
      </c>
      <c r="G61" s="14"/>
      <c r="H61" s="14"/>
      <c r="I61" s="14"/>
      <c r="J61" s="14"/>
      <c r="K61" s="14">
        <v>7</v>
      </c>
      <c r="L61" s="14">
        <v>14</v>
      </c>
      <c r="M61" s="16"/>
      <c r="N61" s="14" t="s">
        <v>48</v>
      </c>
      <c r="O61" s="16" t="s">
        <v>91</v>
      </c>
      <c r="P61" s="16" t="s">
        <v>36</v>
      </c>
      <c r="Q61" s="16"/>
      <c r="R61" s="16" t="s">
        <v>56</v>
      </c>
      <c r="S61" s="17" t="s">
        <v>57</v>
      </c>
      <c r="T61" s="16" t="s">
        <v>32</v>
      </c>
      <c r="U61" s="16" t="s">
        <v>33</v>
      </c>
      <c r="V61" s="16"/>
      <c r="W61" s="17" t="s">
        <v>116</v>
      </c>
    </row>
    <row r="62" spans="1:23" ht="135" x14ac:dyDescent="0.25">
      <c r="A62" s="14">
        <f t="shared" si="1"/>
        <v>60</v>
      </c>
      <c r="B62" s="15" t="s">
        <v>24</v>
      </c>
      <c r="C62" s="16" t="s">
        <v>25</v>
      </c>
      <c r="D62" s="16" t="s">
        <v>26</v>
      </c>
      <c r="E62" s="14">
        <v>1</v>
      </c>
      <c r="F62" s="14">
        <v>155</v>
      </c>
      <c r="G62" s="14"/>
      <c r="H62" s="14"/>
      <c r="I62" s="14"/>
      <c r="J62" s="14"/>
      <c r="K62" s="14">
        <v>8</v>
      </c>
      <c r="L62" s="14">
        <v>14</v>
      </c>
      <c r="M62" s="16"/>
      <c r="N62" s="14" t="s">
        <v>48</v>
      </c>
      <c r="O62" s="16" t="s">
        <v>91</v>
      </c>
      <c r="P62" s="16" t="s">
        <v>36</v>
      </c>
      <c r="Q62" s="16"/>
      <c r="R62" s="16" t="s">
        <v>56</v>
      </c>
      <c r="S62" s="17" t="s">
        <v>57</v>
      </c>
      <c r="T62" s="16" t="s">
        <v>32</v>
      </c>
      <c r="U62" s="16" t="s">
        <v>33</v>
      </c>
      <c r="V62" s="16"/>
      <c r="W62" s="17" t="s">
        <v>117</v>
      </c>
    </row>
    <row r="63" spans="1:23" ht="135" x14ac:dyDescent="0.25">
      <c r="A63" s="14">
        <f t="shared" si="1"/>
        <v>61</v>
      </c>
      <c r="B63" s="15" t="s">
        <v>24</v>
      </c>
      <c r="C63" s="16" t="s">
        <v>25</v>
      </c>
      <c r="D63" s="16" t="s">
        <v>26</v>
      </c>
      <c r="E63" s="14">
        <v>1</v>
      </c>
      <c r="F63" s="14">
        <v>163</v>
      </c>
      <c r="G63" s="14"/>
      <c r="H63" s="14"/>
      <c r="I63" s="14"/>
      <c r="J63" s="14"/>
      <c r="K63" s="14">
        <v>8</v>
      </c>
      <c r="L63" s="14">
        <v>17</v>
      </c>
      <c r="M63" s="16"/>
      <c r="N63" s="14" t="s">
        <v>48</v>
      </c>
      <c r="O63" s="16" t="s">
        <v>91</v>
      </c>
      <c r="P63" s="16" t="s">
        <v>36</v>
      </c>
      <c r="Q63" s="16"/>
      <c r="R63" s="16" t="s">
        <v>56</v>
      </c>
      <c r="S63" s="17" t="s">
        <v>57</v>
      </c>
      <c r="T63" s="16" t="s">
        <v>32</v>
      </c>
      <c r="U63" s="16" t="s">
        <v>33</v>
      </c>
      <c r="V63" s="16"/>
      <c r="W63" s="17" t="s">
        <v>117</v>
      </c>
    </row>
    <row r="64" spans="1:23" x14ac:dyDescent="0.25">
      <c r="A64" s="18">
        <f t="shared" si="1"/>
        <v>62</v>
      </c>
      <c r="B64" s="11" t="s">
        <v>24</v>
      </c>
      <c r="C64" s="12" t="s">
        <v>25</v>
      </c>
      <c r="D64" s="12" t="s">
        <v>26</v>
      </c>
      <c r="E64" s="10">
        <v>1</v>
      </c>
      <c r="F64" s="10">
        <v>139</v>
      </c>
      <c r="G64" s="10"/>
      <c r="H64" s="10"/>
      <c r="I64" s="10"/>
      <c r="J64" s="10"/>
      <c r="K64" s="10">
        <v>6</v>
      </c>
      <c r="L64" s="10">
        <v>12</v>
      </c>
      <c r="M64" s="12"/>
      <c r="N64" s="10" t="s">
        <v>27</v>
      </c>
      <c r="O64" s="12"/>
      <c r="P64" s="12" t="s">
        <v>28</v>
      </c>
      <c r="Q64" s="12"/>
      <c r="R64" s="12" t="s">
        <v>59</v>
      </c>
      <c r="S64" s="12" t="s">
        <v>31</v>
      </c>
      <c r="T64" s="12" t="s">
        <v>32</v>
      </c>
      <c r="U64" s="12" t="s">
        <v>33</v>
      </c>
      <c r="V64" s="12"/>
      <c r="W64" s="13" t="s">
        <v>84</v>
      </c>
    </row>
    <row r="65" spans="1:23" ht="90" x14ac:dyDescent="0.25">
      <c r="A65" s="14">
        <f t="shared" si="1"/>
        <v>63</v>
      </c>
      <c r="B65" s="15" t="s">
        <v>24</v>
      </c>
      <c r="C65" s="16" t="s">
        <v>25</v>
      </c>
      <c r="D65" s="16" t="s">
        <v>26</v>
      </c>
      <c r="E65" s="14">
        <v>2</v>
      </c>
      <c r="F65" s="14">
        <v>103</v>
      </c>
      <c r="G65" s="14">
        <v>76</v>
      </c>
      <c r="H65" s="14"/>
      <c r="I65" s="14"/>
      <c r="J65" s="14"/>
      <c r="K65" s="14">
        <v>8</v>
      </c>
      <c r="L65" s="14">
        <v>17</v>
      </c>
      <c r="M65" s="16"/>
      <c r="N65" s="14" t="s">
        <v>27</v>
      </c>
      <c r="O65" s="16"/>
      <c r="P65" s="16" t="s">
        <v>28</v>
      </c>
      <c r="Q65" s="16"/>
      <c r="R65" s="16" t="s">
        <v>56</v>
      </c>
      <c r="S65" s="16" t="s">
        <v>31</v>
      </c>
      <c r="T65" s="16" t="s">
        <v>32</v>
      </c>
      <c r="U65" s="16" t="s">
        <v>33</v>
      </c>
      <c r="V65" s="16"/>
      <c r="W65" s="17" t="s">
        <v>118</v>
      </c>
    </row>
    <row r="66" spans="1:23" ht="30" x14ac:dyDescent="0.25">
      <c r="A66" s="10">
        <f t="shared" si="1"/>
        <v>64</v>
      </c>
      <c r="B66" s="11" t="s">
        <v>24</v>
      </c>
      <c r="C66" s="12" t="s">
        <v>25</v>
      </c>
      <c r="D66" s="12" t="s">
        <v>26</v>
      </c>
      <c r="E66" s="10">
        <v>1</v>
      </c>
      <c r="F66" s="10">
        <v>169</v>
      </c>
      <c r="G66" s="10"/>
      <c r="H66" s="10"/>
      <c r="I66" s="10"/>
      <c r="J66" s="10"/>
      <c r="K66" s="10">
        <v>4</v>
      </c>
      <c r="L66" s="10">
        <v>17</v>
      </c>
      <c r="M66" s="12"/>
      <c r="N66" s="10" t="s">
        <v>27</v>
      </c>
      <c r="O66" s="12"/>
      <c r="P66" s="12" t="s">
        <v>28</v>
      </c>
      <c r="Q66" s="12"/>
      <c r="R66" s="12" t="s">
        <v>59</v>
      </c>
      <c r="S66" s="12" t="s">
        <v>31</v>
      </c>
      <c r="T66" s="12" t="s">
        <v>32</v>
      </c>
      <c r="U66" s="12" t="s">
        <v>33</v>
      </c>
      <c r="V66" s="12"/>
      <c r="W66" s="13" t="s">
        <v>119</v>
      </c>
    </row>
    <row r="67" spans="1:23" ht="75" x14ac:dyDescent="0.25">
      <c r="A67" s="10">
        <f t="shared" si="1"/>
        <v>65</v>
      </c>
      <c r="B67" s="11" t="s">
        <v>24</v>
      </c>
      <c r="C67" s="12" t="s">
        <v>25</v>
      </c>
      <c r="D67" s="12" t="s">
        <v>26</v>
      </c>
      <c r="E67" s="10">
        <v>1</v>
      </c>
      <c r="F67" s="10">
        <v>117</v>
      </c>
      <c r="G67" s="10"/>
      <c r="H67" s="10"/>
      <c r="I67" s="10"/>
      <c r="J67" s="10"/>
      <c r="K67" s="10">
        <v>5</v>
      </c>
      <c r="L67" s="10">
        <v>17</v>
      </c>
      <c r="M67" s="12"/>
      <c r="N67" s="10" t="s">
        <v>48</v>
      </c>
      <c r="O67" s="12" t="s">
        <v>120</v>
      </c>
      <c r="P67" s="12" t="s">
        <v>28</v>
      </c>
      <c r="Q67" s="12"/>
      <c r="R67" s="12" t="s">
        <v>59</v>
      </c>
      <c r="S67" s="12" t="s">
        <v>31</v>
      </c>
      <c r="T67" s="12" t="s">
        <v>32</v>
      </c>
      <c r="U67" s="12" t="s">
        <v>33</v>
      </c>
      <c r="V67" s="12"/>
      <c r="W67" s="13" t="s">
        <v>121</v>
      </c>
    </row>
    <row r="68" spans="1:23" ht="75" x14ac:dyDescent="0.25">
      <c r="A68" s="10">
        <f t="shared" si="1"/>
        <v>66</v>
      </c>
      <c r="B68" s="11" t="s">
        <v>24</v>
      </c>
      <c r="C68" s="12" t="s">
        <v>25</v>
      </c>
      <c r="D68" s="12" t="s">
        <v>26</v>
      </c>
      <c r="E68" s="10">
        <v>1</v>
      </c>
      <c r="F68" s="10">
        <v>115</v>
      </c>
      <c r="G68" s="10"/>
      <c r="H68" s="10"/>
      <c r="I68" s="10"/>
      <c r="J68" s="10"/>
      <c r="K68" s="10">
        <v>8</v>
      </c>
      <c r="L68" s="10">
        <v>18</v>
      </c>
      <c r="M68" s="12"/>
      <c r="N68" s="10" t="s">
        <v>48</v>
      </c>
      <c r="O68" s="12" t="s">
        <v>68</v>
      </c>
      <c r="P68" s="12" t="s">
        <v>28</v>
      </c>
      <c r="Q68" s="12"/>
      <c r="R68" s="12" t="s">
        <v>59</v>
      </c>
      <c r="S68" s="12" t="s">
        <v>31</v>
      </c>
      <c r="T68" s="12" t="s">
        <v>32</v>
      </c>
      <c r="U68" s="12" t="s">
        <v>33</v>
      </c>
      <c r="V68" s="12"/>
      <c r="W68" s="13" t="s">
        <v>122</v>
      </c>
    </row>
    <row r="69" spans="1:23" ht="30" x14ac:dyDescent="0.25">
      <c r="A69" s="10">
        <f t="shared" si="1"/>
        <v>67</v>
      </c>
      <c r="B69" s="11" t="s">
        <v>24</v>
      </c>
      <c r="C69" s="12" t="s">
        <v>25</v>
      </c>
      <c r="D69" s="12" t="s">
        <v>26</v>
      </c>
      <c r="E69" s="10">
        <v>1</v>
      </c>
      <c r="F69" s="10">
        <v>137</v>
      </c>
      <c r="G69" s="10"/>
      <c r="H69" s="10"/>
      <c r="I69" s="10"/>
      <c r="J69" s="10"/>
      <c r="K69" s="10">
        <v>6</v>
      </c>
      <c r="L69" s="10">
        <v>18</v>
      </c>
      <c r="M69" s="12"/>
      <c r="N69" s="10" t="s">
        <v>27</v>
      </c>
      <c r="O69" s="12"/>
      <c r="P69" s="12" t="s">
        <v>28</v>
      </c>
      <c r="Q69" s="12"/>
      <c r="R69" s="12" t="s">
        <v>59</v>
      </c>
      <c r="S69" s="12" t="s">
        <v>31</v>
      </c>
      <c r="T69" s="12" t="s">
        <v>32</v>
      </c>
      <c r="U69" s="12" t="s">
        <v>33</v>
      </c>
      <c r="V69" s="12"/>
      <c r="W69" s="13" t="s">
        <v>123</v>
      </c>
    </row>
    <row r="70" spans="1:23" ht="45" x14ac:dyDescent="0.25">
      <c r="A70" s="10">
        <f t="shared" si="1"/>
        <v>68</v>
      </c>
      <c r="B70" s="11" t="s">
        <v>24</v>
      </c>
      <c r="C70" s="12" t="s">
        <v>25</v>
      </c>
      <c r="D70" s="12" t="s">
        <v>26</v>
      </c>
      <c r="E70" s="10">
        <v>1</v>
      </c>
      <c r="F70" s="10">
        <v>156</v>
      </c>
      <c r="G70" s="10"/>
      <c r="H70" s="10"/>
      <c r="I70" s="10"/>
      <c r="J70" s="10"/>
      <c r="K70" s="10">
        <v>6</v>
      </c>
      <c r="L70" s="10">
        <v>16</v>
      </c>
      <c r="M70" s="12"/>
      <c r="N70" s="10" t="s">
        <v>27</v>
      </c>
      <c r="O70" s="12"/>
      <c r="P70" s="12" t="s">
        <v>28</v>
      </c>
      <c r="Q70" s="12"/>
      <c r="R70" s="12" t="s">
        <v>59</v>
      </c>
      <c r="S70" s="13" t="s">
        <v>57</v>
      </c>
      <c r="T70" s="12" t="s">
        <v>32</v>
      </c>
      <c r="U70" s="12" t="s">
        <v>33</v>
      </c>
      <c r="V70" s="12"/>
      <c r="W70" s="13" t="s">
        <v>124</v>
      </c>
    </row>
    <row r="71" spans="1:23" ht="75" x14ac:dyDescent="0.25">
      <c r="A71" s="10">
        <f t="shared" si="1"/>
        <v>69</v>
      </c>
      <c r="B71" s="11" t="s">
        <v>24</v>
      </c>
      <c r="C71" s="12" t="s">
        <v>25</v>
      </c>
      <c r="D71" s="12" t="s">
        <v>26</v>
      </c>
      <c r="E71" s="10">
        <v>1</v>
      </c>
      <c r="F71" s="10">
        <v>147</v>
      </c>
      <c r="G71" s="10"/>
      <c r="H71" s="10"/>
      <c r="I71" s="10"/>
      <c r="J71" s="10"/>
      <c r="K71" s="10">
        <v>6</v>
      </c>
      <c r="L71" s="10">
        <v>18</v>
      </c>
      <c r="M71" s="12"/>
      <c r="N71" s="10" t="s">
        <v>27</v>
      </c>
      <c r="O71" s="12"/>
      <c r="P71" s="12" t="s">
        <v>28</v>
      </c>
      <c r="Q71" s="12"/>
      <c r="R71" s="12" t="s">
        <v>59</v>
      </c>
      <c r="S71" s="12" t="s">
        <v>31</v>
      </c>
      <c r="T71" s="12" t="s">
        <v>32</v>
      </c>
      <c r="U71" s="12" t="s">
        <v>33</v>
      </c>
      <c r="V71" s="12"/>
      <c r="W71" s="13" t="s">
        <v>125</v>
      </c>
    </row>
    <row r="72" spans="1:23" ht="105" x14ac:dyDescent="0.25">
      <c r="A72" s="10">
        <f t="shared" si="1"/>
        <v>70</v>
      </c>
      <c r="B72" s="11" t="s">
        <v>24</v>
      </c>
      <c r="C72" s="12" t="s">
        <v>25</v>
      </c>
      <c r="D72" s="12" t="s">
        <v>26</v>
      </c>
      <c r="E72" s="10">
        <v>1</v>
      </c>
      <c r="F72" s="10">
        <v>142</v>
      </c>
      <c r="G72" s="10"/>
      <c r="H72" s="10"/>
      <c r="I72" s="10"/>
      <c r="J72" s="10"/>
      <c r="K72" s="10">
        <v>6</v>
      </c>
      <c r="L72" s="10">
        <v>18</v>
      </c>
      <c r="M72" s="12"/>
      <c r="N72" s="10" t="s">
        <v>27</v>
      </c>
      <c r="O72" s="12"/>
      <c r="P72" s="12" t="s">
        <v>28</v>
      </c>
      <c r="Q72" s="12"/>
      <c r="R72" s="12" t="s">
        <v>59</v>
      </c>
      <c r="S72" s="13" t="s">
        <v>57</v>
      </c>
      <c r="T72" s="12" t="s">
        <v>32</v>
      </c>
      <c r="U72" s="12" t="s">
        <v>33</v>
      </c>
      <c r="V72" s="12"/>
      <c r="W72" s="13" t="s">
        <v>126</v>
      </c>
    </row>
    <row r="73" spans="1:23" ht="75" x14ac:dyDescent="0.25">
      <c r="A73" s="10">
        <f t="shared" si="1"/>
        <v>71</v>
      </c>
      <c r="B73" s="11" t="s">
        <v>24</v>
      </c>
      <c r="C73" s="12" t="s">
        <v>25</v>
      </c>
      <c r="D73" s="12" t="s">
        <v>26</v>
      </c>
      <c r="E73" s="10">
        <v>1</v>
      </c>
      <c r="F73" s="10">
        <v>123</v>
      </c>
      <c r="G73" s="10"/>
      <c r="H73" s="10"/>
      <c r="I73" s="10"/>
      <c r="J73" s="10"/>
      <c r="K73" s="10">
        <v>5</v>
      </c>
      <c r="L73" s="10">
        <v>16</v>
      </c>
      <c r="M73" s="12"/>
      <c r="N73" s="10" t="s">
        <v>27</v>
      </c>
      <c r="O73" s="12"/>
      <c r="P73" s="12" t="s">
        <v>28</v>
      </c>
      <c r="Q73" s="12"/>
      <c r="R73" s="12" t="s">
        <v>59</v>
      </c>
      <c r="S73" s="13" t="s">
        <v>57</v>
      </c>
      <c r="T73" s="12" t="s">
        <v>32</v>
      </c>
      <c r="U73" s="12" t="s">
        <v>33</v>
      </c>
      <c r="V73" s="12"/>
      <c r="W73" s="13" t="s">
        <v>127</v>
      </c>
    </row>
    <row r="74" spans="1:23" ht="90" x14ac:dyDescent="0.25">
      <c r="A74" s="10">
        <f t="shared" si="1"/>
        <v>72</v>
      </c>
      <c r="B74" s="11" t="s">
        <v>24</v>
      </c>
      <c r="C74" s="12" t="s">
        <v>25</v>
      </c>
      <c r="D74" s="12" t="s">
        <v>26</v>
      </c>
      <c r="E74" s="10">
        <v>1</v>
      </c>
      <c r="F74" s="10">
        <v>199</v>
      </c>
      <c r="G74" s="10"/>
      <c r="H74" s="10"/>
      <c r="I74" s="10"/>
      <c r="J74" s="10"/>
      <c r="K74" s="10">
        <v>15</v>
      </c>
      <c r="L74" s="10">
        <v>18</v>
      </c>
      <c r="M74" s="12"/>
      <c r="N74" s="10" t="s">
        <v>27</v>
      </c>
      <c r="O74" s="12"/>
      <c r="P74" s="12" t="s">
        <v>36</v>
      </c>
      <c r="Q74" s="12"/>
      <c r="R74" s="12" t="s">
        <v>59</v>
      </c>
      <c r="S74" s="12" t="s">
        <v>31</v>
      </c>
      <c r="T74" s="12" t="s">
        <v>32</v>
      </c>
      <c r="U74" s="12" t="s">
        <v>33</v>
      </c>
      <c r="V74" s="12"/>
      <c r="W74" s="13" t="s">
        <v>128</v>
      </c>
    </row>
    <row r="75" spans="1:23" x14ac:dyDescent="0.25">
      <c r="A75" s="10">
        <f t="shared" si="1"/>
        <v>73</v>
      </c>
      <c r="B75" s="12" t="s">
        <v>148</v>
      </c>
      <c r="C75" s="12" t="s">
        <v>149</v>
      </c>
      <c r="D75" s="12" t="s">
        <v>112</v>
      </c>
      <c r="E75" s="10"/>
      <c r="F75" s="10"/>
      <c r="G75" s="10"/>
      <c r="H75" s="10"/>
      <c r="I75" s="10"/>
      <c r="J75" s="10"/>
      <c r="K75" s="10"/>
      <c r="L75" s="10"/>
      <c r="M75" s="12">
        <v>1</v>
      </c>
      <c r="N75" s="10"/>
      <c r="O75" s="12"/>
      <c r="P75" s="12"/>
      <c r="Q75" s="12"/>
      <c r="R75" s="12"/>
      <c r="S75" s="12" t="s">
        <v>41</v>
      </c>
      <c r="T75" s="12" t="s">
        <v>108</v>
      </c>
      <c r="U75" s="12" t="s">
        <v>33</v>
      </c>
      <c r="V75" s="12"/>
      <c r="W75" s="12"/>
    </row>
    <row r="76" spans="1:23" x14ac:dyDescent="0.25">
      <c r="A76"/>
      <c r="E76"/>
      <c r="F76"/>
      <c r="G76"/>
      <c r="H76"/>
      <c r="I76"/>
    </row>
    <row r="77" spans="1:23" x14ac:dyDescent="0.25">
      <c r="A77" s="43"/>
      <c r="B77" s="43"/>
      <c r="C77" s="44" t="s">
        <v>131</v>
      </c>
      <c r="D77" s="44"/>
      <c r="E77" s="44"/>
      <c r="F77" s="44"/>
      <c r="G77" s="44"/>
      <c r="H77" s="44"/>
      <c r="I77" s="25"/>
    </row>
    <row r="78" spans="1:23" x14ac:dyDescent="0.25">
      <c r="A78" s="47"/>
      <c r="B78" s="47"/>
      <c r="C78" s="44" t="s">
        <v>150</v>
      </c>
      <c r="D78" s="44"/>
      <c r="E78" s="44"/>
      <c r="F78" s="44"/>
      <c r="G78" s="44"/>
      <c r="H78" s="44"/>
    </row>
    <row r="79" spans="1:23" x14ac:dyDescent="0.25">
      <c r="A79" s="46"/>
      <c r="B79" s="46"/>
      <c r="C79" s="44" t="s">
        <v>151</v>
      </c>
      <c r="D79" s="44"/>
      <c r="E79" s="44"/>
      <c r="F79" s="44"/>
      <c r="G79" s="44"/>
      <c r="H79" s="44"/>
    </row>
  </sheetData>
  <mergeCells count="7">
    <mergeCell ref="A79:B79"/>
    <mergeCell ref="C79:H79"/>
    <mergeCell ref="A1:W1"/>
    <mergeCell ref="A77:B77"/>
    <mergeCell ref="C77:H77"/>
    <mergeCell ref="A78:B78"/>
    <mergeCell ref="C78:H78"/>
  </mergeCells>
  <pageMargins left="0.63611111111111096" right="0.30138888888888898" top="0.47777777777777802" bottom="0.27638888888888902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zoomScale="80" zoomScaleNormal="80" workbookViewId="0">
      <selection activeCell="O11" sqref="O11"/>
    </sheetView>
  </sheetViews>
  <sheetFormatPr defaultRowHeight="15" x14ac:dyDescent="0.25"/>
  <cols>
    <col min="1" max="1" width="8.85546875" style="1"/>
    <col min="2" max="2" width="17.85546875" bestFit="1" customWidth="1"/>
    <col min="3" max="3" width="16.140625"/>
    <col min="4" max="4" width="13.42578125" style="1"/>
    <col min="5" max="1025" width="8.85546875"/>
  </cols>
  <sheetData>
    <row r="1" spans="1:10" x14ac:dyDescent="0.25">
      <c r="A1" s="48" t="s">
        <v>152</v>
      </c>
      <c r="B1" s="48"/>
      <c r="C1" s="48"/>
      <c r="D1" s="48"/>
      <c r="E1" s="48"/>
      <c r="F1" s="48"/>
      <c r="G1" s="48"/>
      <c r="H1" s="48"/>
      <c r="I1" s="48"/>
      <c r="J1" s="48"/>
    </row>
    <row r="2" spans="1:10" ht="105" x14ac:dyDescent="0.25">
      <c r="A2" s="39" t="s">
        <v>133</v>
      </c>
      <c r="B2" s="40" t="s">
        <v>134</v>
      </c>
      <c r="C2" s="40" t="s">
        <v>135</v>
      </c>
      <c r="D2" s="39" t="s">
        <v>136</v>
      </c>
      <c r="E2" s="40" t="s">
        <v>137</v>
      </c>
      <c r="F2" s="40" t="s">
        <v>138</v>
      </c>
      <c r="G2" s="40" t="s">
        <v>139</v>
      </c>
      <c r="H2" s="40" t="s">
        <v>140</v>
      </c>
      <c r="I2" s="40" t="s">
        <v>141</v>
      </c>
      <c r="J2" s="40" t="s">
        <v>142</v>
      </c>
    </row>
    <row r="3" spans="1:10" x14ac:dyDescent="0.25">
      <c r="A3" s="14">
        <v>10</v>
      </c>
      <c r="B3" s="15" t="s">
        <v>24</v>
      </c>
      <c r="C3" s="16" t="s">
        <v>25</v>
      </c>
      <c r="D3" s="14">
        <v>154</v>
      </c>
      <c r="E3" s="14">
        <v>8</v>
      </c>
      <c r="F3" s="28">
        <v>20</v>
      </c>
      <c r="G3" s="14">
        <v>1</v>
      </c>
      <c r="H3" s="14">
        <v>13.84</v>
      </c>
      <c r="I3" s="14">
        <v>3.7</v>
      </c>
      <c r="J3" s="14">
        <f t="shared" ref="J3:J35" si="0">D3*H3*I3</f>
        <v>7886.0320000000011</v>
      </c>
    </row>
    <row r="4" spans="1:10" x14ac:dyDescent="0.25">
      <c r="A4" s="14">
        <v>12</v>
      </c>
      <c r="B4" s="15" t="s">
        <v>24</v>
      </c>
      <c r="C4" s="16" t="s">
        <v>25</v>
      </c>
      <c r="D4" s="14">
        <v>162</v>
      </c>
      <c r="E4" s="14">
        <v>4</v>
      </c>
      <c r="F4" s="14">
        <v>20</v>
      </c>
      <c r="G4" s="14">
        <v>1</v>
      </c>
      <c r="H4" s="14">
        <v>13.84</v>
      </c>
      <c r="I4" s="14">
        <v>3.7</v>
      </c>
      <c r="J4" s="14">
        <f t="shared" si="0"/>
        <v>8295.6959999999999</v>
      </c>
    </row>
    <row r="5" spans="1:10" x14ac:dyDescent="0.25">
      <c r="A5" s="14">
        <v>15</v>
      </c>
      <c r="B5" s="15" t="s">
        <v>24</v>
      </c>
      <c r="C5" s="16" t="s">
        <v>25</v>
      </c>
      <c r="D5" s="14">
        <v>111</v>
      </c>
      <c r="E5" s="14">
        <v>4</v>
      </c>
      <c r="F5" s="14">
        <v>20</v>
      </c>
      <c r="G5" s="14">
        <v>1</v>
      </c>
      <c r="H5" s="14">
        <v>13.84</v>
      </c>
      <c r="I5" s="14">
        <v>3.7</v>
      </c>
      <c r="J5" s="14">
        <f t="shared" si="0"/>
        <v>5684.0880000000006</v>
      </c>
    </row>
    <row r="6" spans="1:10" x14ac:dyDescent="0.25">
      <c r="A6" s="14">
        <f>A5+1</f>
        <v>16</v>
      </c>
      <c r="B6" s="15" t="s">
        <v>24</v>
      </c>
      <c r="C6" s="16" t="s">
        <v>25</v>
      </c>
      <c r="D6" s="14">
        <v>106</v>
      </c>
      <c r="E6" s="14">
        <v>4</v>
      </c>
      <c r="F6" s="14">
        <v>20</v>
      </c>
      <c r="G6" s="14">
        <v>1</v>
      </c>
      <c r="H6" s="14">
        <v>13.84</v>
      </c>
      <c r="I6" s="14">
        <v>3.7</v>
      </c>
      <c r="J6" s="14">
        <f t="shared" si="0"/>
        <v>5428.0479999999998</v>
      </c>
    </row>
    <row r="7" spans="1:10" x14ac:dyDescent="0.25">
      <c r="A7" s="14">
        <v>18</v>
      </c>
      <c r="B7" s="15" t="s">
        <v>24</v>
      </c>
      <c r="C7" s="16" t="s">
        <v>25</v>
      </c>
      <c r="D7" s="14">
        <v>140</v>
      </c>
      <c r="E7" s="14">
        <v>5</v>
      </c>
      <c r="F7" s="14">
        <v>20</v>
      </c>
      <c r="G7" s="14">
        <v>1</v>
      </c>
      <c r="H7" s="14">
        <v>13.84</v>
      </c>
      <c r="I7" s="14">
        <v>3.7</v>
      </c>
      <c r="J7" s="14">
        <f t="shared" si="0"/>
        <v>7169.12</v>
      </c>
    </row>
    <row r="8" spans="1:10" x14ac:dyDescent="0.25">
      <c r="A8" s="14">
        <v>22</v>
      </c>
      <c r="B8" s="15" t="s">
        <v>24</v>
      </c>
      <c r="C8" s="16" t="s">
        <v>25</v>
      </c>
      <c r="D8" s="14">
        <v>162</v>
      </c>
      <c r="E8" s="14">
        <v>7</v>
      </c>
      <c r="F8" s="14">
        <v>15</v>
      </c>
      <c r="G8" s="14">
        <v>1</v>
      </c>
      <c r="H8" s="14">
        <v>13.84</v>
      </c>
      <c r="I8" s="14">
        <v>3.7</v>
      </c>
      <c r="J8" s="14">
        <f t="shared" si="0"/>
        <v>8295.6959999999999</v>
      </c>
    </row>
    <row r="9" spans="1:10" x14ac:dyDescent="0.25">
      <c r="A9" s="31">
        <v>23</v>
      </c>
      <c r="B9" s="32" t="s">
        <v>24</v>
      </c>
      <c r="C9" s="33" t="s">
        <v>25</v>
      </c>
      <c r="D9" s="31">
        <v>213</v>
      </c>
      <c r="E9" s="31">
        <v>6</v>
      </c>
      <c r="F9" s="31">
        <v>17</v>
      </c>
      <c r="G9" s="31">
        <v>1</v>
      </c>
      <c r="H9" s="31">
        <v>13.84</v>
      </c>
      <c r="I9" s="31">
        <v>5.55</v>
      </c>
      <c r="J9" s="31">
        <f t="shared" si="0"/>
        <v>16360.956</v>
      </c>
    </row>
    <row r="10" spans="1:10" x14ac:dyDescent="0.25">
      <c r="A10" s="35">
        <f t="shared" ref="A10:A23" si="1">A9+1</f>
        <v>24</v>
      </c>
      <c r="B10" s="36" t="s">
        <v>24</v>
      </c>
      <c r="C10" s="37" t="s">
        <v>25</v>
      </c>
      <c r="D10" s="35">
        <v>194</v>
      </c>
      <c r="E10" s="35">
        <v>6</v>
      </c>
      <c r="F10" s="35">
        <v>17</v>
      </c>
      <c r="G10" s="35">
        <v>1</v>
      </c>
      <c r="H10" s="35">
        <v>13.84</v>
      </c>
      <c r="I10" s="35">
        <v>3.7</v>
      </c>
      <c r="J10" s="35">
        <f t="shared" si="0"/>
        <v>9934.3520000000008</v>
      </c>
    </row>
    <row r="11" spans="1:10" x14ac:dyDescent="0.25">
      <c r="A11" s="35">
        <f t="shared" si="1"/>
        <v>25</v>
      </c>
      <c r="B11" s="36" t="s">
        <v>24</v>
      </c>
      <c r="C11" s="37" t="s">
        <v>25</v>
      </c>
      <c r="D11" s="35">
        <v>117</v>
      </c>
      <c r="E11" s="35">
        <v>6</v>
      </c>
      <c r="F11" s="35">
        <v>17</v>
      </c>
      <c r="G11" s="35">
        <v>1</v>
      </c>
      <c r="H11" s="35">
        <v>13.84</v>
      </c>
      <c r="I11" s="35">
        <v>3.7</v>
      </c>
      <c r="J11" s="35">
        <f t="shared" si="0"/>
        <v>5991.3360000000002</v>
      </c>
    </row>
    <row r="12" spans="1:10" x14ac:dyDescent="0.25">
      <c r="A12" s="35">
        <f t="shared" si="1"/>
        <v>26</v>
      </c>
      <c r="B12" s="36" t="s">
        <v>24</v>
      </c>
      <c r="C12" s="37" t="s">
        <v>25</v>
      </c>
      <c r="D12" s="35">
        <v>119</v>
      </c>
      <c r="E12" s="35">
        <v>6</v>
      </c>
      <c r="F12" s="35">
        <v>10</v>
      </c>
      <c r="G12" s="35">
        <v>1</v>
      </c>
      <c r="H12" s="35">
        <v>13.84</v>
      </c>
      <c r="I12" s="35">
        <v>3.7</v>
      </c>
      <c r="J12" s="35">
        <f t="shared" si="0"/>
        <v>6093.7520000000004</v>
      </c>
    </row>
    <row r="13" spans="1:10" x14ac:dyDescent="0.25">
      <c r="A13" s="31">
        <f t="shared" si="1"/>
        <v>27</v>
      </c>
      <c r="B13" s="32" t="s">
        <v>24</v>
      </c>
      <c r="C13" s="33" t="s">
        <v>25</v>
      </c>
      <c r="D13" s="31">
        <v>187</v>
      </c>
      <c r="E13" s="31">
        <v>7</v>
      </c>
      <c r="F13" s="31">
        <v>17</v>
      </c>
      <c r="G13" s="31">
        <v>1</v>
      </c>
      <c r="H13" s="31">
        <v>13.84</v>
      </c>
      <c r="I13" s="31">
        <v>3.7</v>
      </c>
      <c r="J13" s="31">
        <f t="shared" si="0"/>
        <v>9575.8960000000006</v>
      </c>
    </row>
    <row r="14" spans="1:10" x14ac:dyDescent="0.25">
      <c r="A14" s="35">
        <f t="shared" si="1"/>
        <v>28</v>
      </c>
      <c r="B14" s="36" t="s">
        <v>24</v>
      </c>
      <c r="C14" s="37" t="s">
        <v>25</v>
      </c>
      <c r="D14" s="35">
        <v>141</v>
      </c>
      <c r="E14" s="35">
        <v>7</v>
      </c>
      <c r="F14" s="35">
        <v>17</v>
      </c>
      <c r="G14" s="35">
        <v>1</v>
      </c>
      <c r="H14" s="35">
        <v>13.84</v>
      </c>
      <c r="I14" s="35">
        <v>3.7</v>
      </c>
      <c r="J14" s="35">
        <f t="shared" si="0"/>
        <v>7220.3280000000004</v>
      </c>
    </row>
    <row r="15" spans="1:10" x14ac:dyDescent="0.25">
      <c r="A15" s="35">
        <f t="shared" si="1"/>
        <v>29</v>
      </c>
      <c r="B15" s="36" t="s">
        <v>24</v>
      </c>
      <c r="C15" s="37" t="s">
        <v>25</v>
      </c>
      <c r="D15" s="35">
        <v>116</v>
      </c>
      <c r="E15" s="35">
        <v>6</v>
      </c>
      <c r="F15" s="35">
        <v>17</v>
      </c>
      <c r="G15" s="35">
        <v>1</v>
      </c>
      <c r="H15" s="35">
        <v>13.84</v>
      </c>
      <c r="I15" s="35">
        <v>3.7</v>
      </c>
      <c r="J15" s="35">
        <f t="shared" si="0"/>
        <v>5940.1280000000006</v>
      </c>
    </row>
    <row r="16" spans="1:10" x14ac:dyDescent="0.25">
      <c r="A16" s="35">
        <f t="shared" si="1"/>
        <v>30</v>
      </c>
      <c r="B16" s="36" t="s">
        <v>24</v>
      </c>
      <c r="C16" s="37" t="s">
        <v>25</v>
      </c>
      <c r="D16" s="35">
        <v>146</v>
      </c>
      <c r="E16" s="35">
        <v>7</v>
      </c>
      <c r="F16" s="35">
        <v>12</v>
      </c>
      <c r="G16" s="35">
        <v>1</v>
      </c>
      <c r="H16" s="35">
        <v>13.84</v>
      </c>
      <c r="I16" s="35">
        <v>3.7</v>
      </c>
      <c r="J16" s="35">
        <f t="shared" si="0"/>
        <v>7476.3679999999995</v>
      </c>
    </row>
    <row r="17" spans="1:10" x14ac:dyDescent="0.25">
      <c r="A17" s="35">
        <f t="shared" si="1"/>
        <v>31</v>
      </c>
      <c r="B17" s="36" t="s">
        <v>24</v>
      </c>
      <c r="C17" s="37" t="s">
        <v>25</v>
      </c>
      <c r="D17" s="35">
        <v>148</v>
      </c>
      <c r="E17" s="35">
        <v>5</v>
      </c>
      <c r="F17" s="35">
        <v>11</v>
      </c>
      <c r="G17" s="35">
        <v>1</v>
      </c>
      <c r="H17" s="35">
        <v>13.84</v>
      </c>
      <c r="I17" s="35">
        <v>3.7</v>
      </c>
      <c r="J17" s="35">
        <f t="shared" si="0"/>
        <v>7578.7840000000006</v>
      </c>
    </row>
    <row r="18" spans="1:10" x14ac:dyDescent="0.25">
      <c r="A18" s="31">
        <f t="shared" si="1"/>
        <v>32</v>
      </c>
      <c r="B18" s="32" t="s">
        <v>24</v>
      </c>
      <c r="C18" s="33" t="s">
        <v>25</v>
      </c>
      <c r="D18" s="31">
        <v>147</v>
      </c>
      <c r="E18" s="31">
        <v>5</v>
      </c>
      <c r="F18" s="31">
        <v>17</v>
      </c>
      <c r="G18" s="31">
        <v>1</v>
      </c>
      <c r="H18" s="31">
        <v>13.84</v>
      </c>
      <c r="I18" s="31">
        <v>3.7</v>
      </c>
      <c r="J18" s="31">
        <f t="shared" si="0"/>
        <v>7527.576</v>
      </c>
    </row>
    <row r="19" spans="1:10" x14ac:dyDescent="0.25">
      <c r="A19" s="31">
        <f t="shared" si="1"/>
        <v>33</v>
      </c>
      <c r="B19" s="32" t="s">
        <v>24</v>
      </c>
      <c r="C19" s="33" t="s">
        <v>25</v>
      </c>
      <c r="D19" s="31">
        <v>138</v>
      </c>
      <c r="E19" s="31">
        <v>7</v>
      </c>
      <c r="F19" s="31">
        <v>9</v>
      </c>
      <c r="G19" s="31">
        <v>1</v>
      </c>
      <c r="H19" s="31">
        <v>13.84</v>
      </c>
      <c r="I19" s="31">
        <v>3.7</v>
      </c>
      <c r="J19" s="31">
        <f t="shared" si="0"/>
        <v>7066.7040000000006</v>
      </c>
    </row>
    <row r="20" spans="1:10" x14ac:dyDescent="0.25">
      <c r="A20" s="35">
        <f t="shared" si="1"/>
        <v>34</v>
      </c>
      <c r="B20" s="36" t="s">
        <v>24</v>
      </c>
      <c r="C20" s="37" t="s">
        <v>25</v>
      </c>
      <c r="D20" s="35">
        <v>168</v>
      </c>
      <c r="E20" s="35">
        <v>8</v>
      </c>
      <c r="F20" s="35">
        <v>17</v>
      </c>
      <c r="G20" s="35">
        <v>1</v>
      </c>
      <c r="H20" s="35">
        <v>13.84</v>
      </c>
      <c r="I20" s="35">
        <v>3.7</v>
      </c>
      <c r="J20" s="35">
        <f t="shared" si="0"/>
        <v>8602.9439999999995</v>
      </c>
    </row>
    <row r="21" spans="1:10" x14ac:dyDescent="0.25">
      <c r="A21" s="31">
        <f t="shared" si="1"/>
        <v>35</v>
      </c>
      <c r="B21" s="32" t="s">
        <v>24</v>
      </c>
      <c r="C21" s="33" t="s">
        <v>25</v>
      </c>
      <c r="D21" s="31">
        <v>162</v>
      </c>
      <c r="E21" s="31">
        <v>8</v>
      </c>
      <c r="F21" s="31">
        <v>17</v>
      </c>
      <c r="G21" s="31">
        <v>1</v>
      </c>
      <c r="H21" s="31">
        <v>13.84</v>
      </c>
      <c r="I21" s="31">
        <v>3.7</v>
      </c>
      <c r="J21" s="31">
        <f t="shared" si="0"/>
        <v>8295.6959999999999</v>
      </c>
    </row>
    <row r="22" spans="1:10" x14ac:dyDescent="0.25">
      <c r="A22" s="35">
        <f t="shared" si="1"/>
        <v>36</v>
      </c>
      <c r="B22" s="36" t="s">
        <v>24</v>
      </c>
      <c r="C22" s="37" t="s">
        <v>25</v>
      </c>
      <c r="D22" s="35">
        <v>160</v>
      </c>
      <c r="E22" s="35">
        <v>8</v>
      </c>
      <c r="F22" s="35">
        <v>17</v>
      </c>
      <c r="G22" s="35">
        <v>1</v>
      </c>
      <c r="H22" s="35">
        <v>13.84</v>
      </c>
      <c r="I22" s="35">
        <v>3.7</v>
      </c>
      <c r="J22" s="35">
        <f t="shared" si="0"/>
        <v>8193.2800000000007</v>
      </c>
    </row>
    <row r="23" spans="1:10" x14ac:dyDescent="0.25">
      <c r="A23" s="14">
        <f t="shared" si="1"/>
        <v>37</v>
      </c>
      <c r="B23" s="15" t="s">
        <v>24</v>
      </c>
      <c r="C23" s="16" t="s">
        <v>25</v>
      </c>
      <c r="D23" s="14">
        <v>161</v>
      </c>
      <c r="E23" s="14">
        <v>9</v>
      </c>
      <c r="F23" s="14">
        <v>8</v>
      </c>
      <c r="G23" s="14">
        <v>1</v>
      </c>
      <c r="H23" s="14">
        <v>13.84</v>
      </c>
      <c r="I23" s="14">
        <v>3.7</v>
      </c>
      <c r="J23" s="14">
        <f t="shared" si="0"/>
        <v>8244.4879999999994</v>
      </c>
    </row>
    <row r="24" spans="1:10" x14ac:dyDescent="0.25">
      <c r="A24" s="14">
        <v>40</v>
      </c>
      <c r="B24" s="15" t="s">
        <v>24</v>
      </c>
      <c r="C24" s="16" t="s">
        <v>25</v>
      </c>
      <c r="D24" s="14">
        <v>151</v>
      </c>
      <c r="E24" s="14">
        <v>5</v>
      </c>
      <c r="F24" s="14">
        <v>7</v>
      </c>
      <c r="G24" s="14">
        <v>1</v>
      </c>
      <c r="H24" s="14">
        <v>14.84</v>
      </c>
      <c r="I24" s="14">
        <v>4.7</v>
      </c>
      <c r="J24" s="14">
        <f t="shared" si="0"/>
        <v>10531.948</v>
      </c>
    </row>
    <row r="25" spans="1:10" x14ac:dyDescent="0.25">
      <c r="A25" s="31">
        <v>41</v>
      </c>
      <c r="B25" s="32" t="s">
        <v>24</v>
      </c>
      <c r="C25" s="33" t="s">
        <v>25</v>
      </c>
      <c r="D25" s="31">
        <v>97</v>
      </c>
      <c r="E25" s="31">
        <v>5</v>
      </c>
      <c r="F25" s="31">
        <v>8</v>
      </c>
      <c r="G25" s="31">
        <v>1</v>
      </c>
      <c r="H25" s="31">
        <v>13.84</v>
      </c>
      <c r="I25" s="31">
        <v>2.37</v>
      </c>
      <c r="J25" s="31">
        <f t="shared" si="0"/>
        <v>3181.6776</v>
      </c>
    </row>
    <row r="26" spans="1:10" x14ac:dyDescent="0.25">
      <c r="A26" s="31">
        <f>A25+1</f>
        <v>42</v>
      </c>
      <c r="B26" s="32" t="s">
        <v>24</v>
      </c>
      <c r="C26" s="33" t="s">
        <v>25</v>
      </c>
      <c r="D26" s="31">
        <v>146</v>
      </c>
      <c r="E26" s="31">
        <v>10</v>
      </c>
      <c r="F26" s="31">
        <v>17</v>
      </c>
      <c r="G26" s="31">
        <v>1</v>
      </c>
      <c r="H26" s="31">
        <v>13.84</v>
      </c>
      <c r="I26" s="31">
        <v>3.7</v>
      </c>
      <c r="J26" s="31">
        <f t="shared" si="0"/>
        <v>7476.3679999999995</v>
      </c>
    </row>
    <row r="27" spans="1:10" x14ac:dyDescent="0.25">
      <c r="A27" s="31">
        <f>A26+1</f>
        <v>43</v>
      </c>
      <c r="B27" s="32" t="s">
        <v>24</v>
      </c>
      <c r="C27" s="33" t="s">
        <v>25</v>
      </c>
      <c r="D27" s="31">
        <v>118</v>
      </c>
      <c r="E27" s="31">
        <v>9</v>
      </c>
      <c r="F27" s="31">
        <v>18</v>
      </c>
      <c r="G27" s="31">
        <v>1</v>
      </c>
      <c r="H27" s="31">
        <v>13.84</v>
      </c>
      <c r="I27" s="31">
        <v>3.7</v>
      </c>
      <c r="J27" s="31">
        <f t="shared" si="0"/>
        <v>6042.5439999999999</v>
      </c>
    </row>
    <row r="28" spans="1:10" x14ac:dyDescent="0.25">
      <c r="A28" s="14">
        <v>48</v>
      </c>
      <c r="B28" s="15" t="s">
        <v>24</v>
      </c>
      <c r="C28" s="16" t="s">
        <v>25</v>
      </c>
      <c r="D28" s="14">
        <v>171</v>
      </c>
      <c r="E28" s="14">
        <v>10</v>
      </c>
      <c r="F28" s="14">
        <v>18</v>
      </c>
      <c r="G28" s="14">
        <v>1</v>
      </c>
      <c r="H28" s="14">
        <v>13.84</v>
      </c>
      <c r="I28" s="14">
        <v>3.7</v>
      </c>
      <c r="J28" s="14">
        <f t="shared" si="0"/>
        <v>8756.5679999999993</v>
      </c>
    </row>
    <row r="29" spans="1:10" x14ac:dyDescent="0.25">
      <c r="A29" s="14">
        <v>50</v>
      </c>
      <c r="B29" s="15" t="s">
        <v>24</v>
      </c>
      <c r="C29" s="16" t="s">
        <v>25</v>
      </c>
      <c r="D29" s="14">
        <v>171</v>
      </c>
      <c r="E29" s="14">
        <v>10</v>
      </c>
      <c r="F29" s="14">
        <v>18</v>
      </c>
      <c r="G29" s="14">
        <v>1</v>
      </c>
      <c r="H29" s="14">
        <v>13.84</v>
      </c>
      <c r="I29" s="14">
        <v>3.7</v>
      </c>
      <c r="J29" s="14">
        <f t="shared" si="0"/>
        <v>8756.5679999999993</v>
      </c>
    </row>
    <row r="30" spans="1:10" x14ac:dyDescent="0.25">
      <c r="A30" s="14">
        <f>A29+1</f>
        <v>51</v>
      </c>
      <c r="B30" s="15" t="s">
        <v>24</v>
      </c>
      <c r="C30" s="16" t="s">
        <v>25</v>
      </c>
      <c r="D30" s="14">
        <v>128</v>
      </c>
      <c r="E30" s="14">
        <v>7</v>
      </c>
      <c r="F30" s="14">
        <v>17</v>
      </c>
      <c r="G30" s="14">
        <v>1</v>
      </c>
      <c r="H30" s="14">
        <v>13.84</v>
      </c>
      <c r="I30" s="14">
        <v>3.7</v>
      </c>
      <c r="J30" s="14">
        <f t="shared" si="0"/>
        <v>6554.6239999999998</v>
      </c>
    </row>
    <row r="31" spans="1:10" x14ac:dyDescent="0.25">
      <c r="A31" s="14">
        <f>A30+1</f>
        <v>52</v>
      </c>
      <c r="B31" s="15" t="s">
        <v>24</v>
      </c>
      <c r="C31" s="16" t="s">
        <v>25</v>
      </c>
      <c r="D31" s="14">
        <v>215</v>
      </c>
      <c r="E31" s="14">
        <v>13</v>
      </c>
      <c r="F31" s="14">
        <v>18</v>
      </c>
      <c r="G31" s="14">
        <v>1</v>
      </c>
      <c r="H31" s="14">
        <v>13.84</v>
      </c>
      <c r="I31" s="14">
        <v>5.55</v>
      </c>
      <c r="J31" s="14">
        <f t="shared" si="0"/>
        <v>16514.579999999998</v>
      </c>
    </row>
    <row r="32" spans="1:10" x14ac:dyDescent="0.25">
      <c r="A32" s="14">
        <v>59</v>
      </c>
      <c r="B32" s="15" t="s">
        <v>24</v>
      </c>
      <c r="C32" s="16" t="s">
        <v>25</v>
      </c>
      <c r="D32" s="14">
        <v>138</v>
      </c>
      <c r="E32" s="14">
        <v>7</v>
      </c>
      <c r="F32" s="14">
        <v>14</v>
      </c>
      <c r="G32" s="14">
        <v>1</v>
      </c>
      <c r="H32" s="14">
        <v>13.84</v>
      </c>
      <c r="I32" s="14">
        <v>3.7</v>
      </c>
      <c r="J32" s="14">
        <f t="shared" si="0"/>
        <v>7066.7040000000006</v>
      </c>
    </row>
    <row r="33" spans="1:10" x14ac:dyDescent="0.25">
      <c r="A33" s="14">
        <f>A32+1</f>
        <v>60</v>
      </c>
      <c r="B33" s="15" t="s">
        <v>24</v>
      </c>
      <c r="C33" s="16" t="s">
        <v>25</v>
      </c>
      <c r="D33" s="14">
        <v>155</v>
      </c>
      <c r="E33" s="14">
        <v>8</v>
      </c>
      <c r="F33" s="14">
        <v>14</v>
      </c>
      <c r="G33" s="14">
        <v>1</v>
      </c>
      <c r="H33" s="14">
        <v>13.84</v>
      </c>
      <c r="I33" s="14">
        <v>3.7</v>
      </c>
      <c r="J33" s="14">
        <f t="shared" si="0"/>
        <v>7937.24</v>
      </c>
    </row>
    <row r="34" spans="1:10" x14ac:dyDescent="0.25">
      <c r="A34" s="14">
        <f>A33+1</f>
        <v>61</v>
      </c>
      <c r="B34" s="15" t="s">
        <v>24</v>
      </c>
      <c r="C34" s="16" t="s">
        <v>25</v>
      </c>
      <c r="D34" s="14">
        <v>163</v>
      </c>
      <c r="E34" s="14">
        <v>8</v>
      </c>
      <c r="F34" s="14">
        <v>17</v>
      </c>
      <c r="G34" s="14">
        <v>1</v>
      </c>
      <c r="H34" s="14">
        <v>13.84</v>
      </c>
      <c r="I34" s="14">
        <v>3.7</v>
      </c>
      <c r="J34" s="14">
        <f t="shared" si="0"/>
        <v>8346.9040000000005</v>
      </c>
    </row>
    <row r="35" spans="1:10" x14ac:dyDescent="0.25">
      <c r="A35" s="14">
        <v>63</v>
      </c>
      <c r="B35" s="15" t="s">
        <v>24</v>
      </c>
      <c r="C35" s="16" t="s">
        <v>25</v>
      </c>
      <c r="D35" s="14">
        <v>103</v>
      </c>
      <c r="E35" s="14">
        <v>8</v>
      </c>
      <c r="F35" s="14">
        <v>17</v>
      </c>
      <c r="G35" s="14">
        <v>1</v>
      </c>
      <c r="H35" s="14">
        <v>13.84</v>
      </c>
      <c r="I35" s="14">
        <v>3.7</v>
      </c>
      <c r="J35" s="29">
        <f t="shared" si="0"/>
        <v>5274.424</v>
      </c>
    </row>
    <row r="36" spans="1:10" x14ac:dyDescent="0.25">
      <c r="A36"/>
      <c r="D36"/>
      <c r="J36" s="41">
        <f>SUM(J3:J35)</f>
        <v>263301.41759999999</v>
      </c>
    </row>
    <row r="37" spans="1:10" x14ac:dyDescent="0.25">
      <c r="A37"/>
      <c r="D37"/>
    </row>
    <row r="38" spans="1:10" x14ac:dyDescent="0.25">
      <c r="A38" s="43"/>
      <c r="B38" s="43"/>
      <c r="C38" s="44" t="s">
        <v>131</v>
      </c>
      <c r="D38" s="44"/>
      <c r="E38" s="44"/>
      <c r="F38" s="44"/>
      <c r="G38" s="44"/>
      <c r="H38" s="44"/>
    </row>
    <row r="39" spans="1:10" x14ac:dyDescent="0.25">
      <c r="A39" s="47"/>
      <c r="B39" s="47"/>
      <c r="C39" s="44" t="s">
        <v>150</v>
      </c>
      <c r="D39" s="44"/>
      <c r="E39" s="44"/>
      <c r="F39" s="44"/>
      <c r="G39" s="44"/>
      <c r="H39" s="44"/>
      <c r="I39" s="1"/>
    </row>
    <row r="40" spans="1:10" x14ac:dyDescent="0.25">
      <c r="A40" s="46"/>
      <c r="B40" s="46"/>
      <c r="C40" s="44" t="s">
        <v>151</v>
      </c>
      <c r="D40" s="44"/>
      <c r="E40" s="44"/>
      <c r="F40" s="44"/>
      <c r="G40" s="44"/>
      <c r="H40" s="44"/>
      <c r="I40" s="1"/>
    </row>
  </sheetData>
  <mergeCells count="7">
    <mergeCell ref="A40:B40"/>
    <mergeCell ref="C40:H40"/>
    <mergeCell ref="A1:J1"/>
    <mergeCell ref="A38:B38"/>
    <mergeCell ref="C38:H38"/>
    <mergeCell ref="A39:B39"/>
    <mergeCell ref="C39:H39"/>
  </mergeCells>
  <pageMargins left="0.59583333333333299" right="0.13750000000000001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749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INW+GOSP. FIT</vt:lpstr>
      <vt:lpstr>PRELIM- FITOSAN.</vt:lpstr>
      <vt:lpstr>INW+GOSP. FIT+KOLIZJE Z MEDIAMI</vt:lpstr>
      <vt:lpstr>PRELIM- FIT+KOLIZJE Z MEDIA (2)</vt:lpstr>
      <vt:lpstr>'INW+GOSP. FIT'!Obszar_wydruku</vt:lpstr>
      <vt:lpstr>'INW+GOSP. FIT+KOLIZJE Z MEDIAMI'!Obszar_wydruku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GIS</dc:creator>
  <cp:lastModifiedBy>ikluza</cp:lastModifiedBy>
  <cp:revision>1</cp:revision>
  <cp:lastPrinted>2016-04-29T11:37:51Z</cp:lastPrinted>
  <dcterms:created xsi:type="dcterms:W3CDTF">2015-11-18T13:56:49Z</dcterms:created>
  <dcterms:modified xsi:type="dcterms:W3CDTF">2016-06-02T16:06:26Z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