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owskad\Desktop\"/>
    </mc:Choice>
  </mc:AlternateContent>
  <xr:revisionPtr revIDLastSave="0" documentId="8_{83112CEA-B9FC-455A-BC5C-18D84A48B7CC}" xr6:coauthVersionLast="36" xr6:coauthVersionMax="36" xr10:uidLastSave="{00000000-0000-0000-0000-000000000000}"/>
  <bookViews>
    <workbookView xWindow="0" yWindow="0" windowWidth="15300" windowHeight="7650" xr2:uid="{00000000-000D-0000-FFFF-FFFF00000000}"/>
  </bookViews>
  <sheets>
    <sheet name="Załącznik 2 " sheetId="2" r:id="rId1"/>
    <sheet name="Arkusz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7" i="2"/>
  <c r="C36" i="2"/>
  <c r="D30" i="2" l="1"/>
  <c r="D29" i="2"/>
  <c r="D19" i="2"/>
  <c r="D17" i="2"/>
  <c r="D28" i="2" s="1"/>
</calcChain>
</file>

<file path=xl/sharedStrings.xml><?xml version="1.0" encoding="utf-8"?>
<sst xmlns="http://schemas.openxmlformats.org/spreadsheetml/2006/main" count="60" uniqueCount="53">
  <si>
    <t xml:space="preserve">Załącznik nr 2 </t>
  </si>
  <si>
    <t>Lp.</t>
  </si>
  <si>
    <t>Opis wskaźnika</t>
  </si>
  <si>
    <t>Symbol wskaźnika</t>
  </si>
  <si>
    <t>Miano</t>
  </si>
  <si>
    <t>pkt. w umowie</t>
  </si>
  <si>
    <t>Uwagi</t>
  </si>
  <si>
    <t>1.</t>
  </si>
  <si>
    <t>Przychody ze sprzedaży uzyskane w związku ze świadczonymi UOIG</t>
  </si>
  <si>
    <t>Wps</t>
  </si>
  <si>
    <t>2.</t>
  </si>
  <si>
    <t>Pozostałe przychody operacyjne uzyskane w związku ze świadczonymi UOIG</t>
  </si>
  <si>
    <t>Wpo</t>
  </si>
  <si>
    <t>WoR-1</t>
  </si>
  <si>
    <t>3.</t>
  </si>
  <si>
    <t>Przychody finansowe uzyskane w związku ze świadczonymi UOIG</t>
  </si>
  <si>
    <t>Wpf</t>
  </si>
  <si>
    <t>WoR-2</t>
  </si>
  <si>
    <t>4.</t>
  </si>
  <si>
    <t>Koszty działalności związane wyłącznie ze świadczonymi UOIG</t>
  </si>
  <si>
    <t>Wkd</t>
  </si>
  <si>
    <r>
      <t>Kop(n)+Pko(n)+Kfi(n</t>
    </r>
    <r>
      <rPr>
        <b/>
        <sz val="10"/>
        <color theme="1"/>
        <rFont val="Calibri"/>
        <family val="2"/>
        <charset val="238"/>
        <scheme val="minor"/>
      </rPr>
      <t>)</t>
    </r>
  </si>
  <si>
    <t>4.1.</t>
  </si>
  <si>
    <t>Koszty operacyjne</t>
  </si>
  <si>
    <t>Kop</t>
  </si>
  <si>
    <t>-</t>
  </si>
  <si>
    <t>zużycie materiałów i energii</t>
  </si>
  <si>
    <t>usługi obce</t>
  </si>
  <si>
    <t xml:space="preserve">podatki i opłaty (zaliczane do kosztów uzyskania przychodów)  </t>
  </si>
  <si>
    <t>wynagrodzenia i pochodne</t>
  </si>
  <si>
    <t>świadczenia na rzecz pracowników</t>
  </si>
  <si>
    <t>pozostałe koszty rodzajowe</t>
  </si>
  <si>
    <t>4.2.</t>
  </si>
  <si>
    <t>Pozostałe koszty operacyjne</t>
  </si>
  <si>
    <t>Pko</t>
  </si>
  <si>
    <t>4.3.</t>
  </si>
  <si>
    <t>Koszty finansowe</t>
  </si>
  <si>
    <t>Kfi</t>
  </si>
  <si>
    <t>5.</t>
  </si>
  <si>
    <t xml:space="preserve">Prognoza Wyniku Rocznego </t>
  </si>
  <si>
    <t>PWR</t>
  </si>
  <si>
    <t>6.1.</t>
  </si>
  <si>
    <t>Wre</t>
  </si>
  <si>
    <r>
      <t>6.2</t>
    </r>
    <r>
      <rPr>
        <sz val="10"/>
        <color theme="1"/>
        <rFont val="Calibri"/>
        <family val="2"/>
        <charset val="238"/>
        <scheme val="minor"/>
      </rPr>
      <t>.</t>
    </r>
  </si>
  <si>
    <t>Wri</t>
  </si>
  <si>
    <t>wkłady kapitałowe (aporty, gotówka),</t>
  </si>
  <si>
    <t>inne przysporzenia lub korzyści</t>
  </si>
  <si>
    <t>Rekompensata Umowna</t>
  </si>
  <si>
    <t>Inne Rekompensaty (nie wpływające na poziom pozostałych kosztów operacyjnych i kosztów finansowych, inne korzyści pieniężne lub niepieniężne) uzyskane w związku ze świadczonymi UOIG , których wartość jest obliczana  zgodnie z rozporządzeniem Rady Ministrów z dnia 11 sierpnia 2004 w sprawie szczegółowego sposobu obliczania wartości pomocy publicznej udzielanej w różnych formach, w tym:</t>
  </si>
  <si>
    <t>Rekompensata Umowna (netto)</t>
  </si>
  <si>
    <t>Rekompensata Umowna (brutto)</t>
  </si>
  <si>
    <t xml:space="preserve">Podatek VAT </t>
  </si>
  <si>
    <t>Kwoty w powyższej tabeli nie zawierają podatku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</si>
</sst>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 applyAlignment="1">
      <alignment horizontal="justify" vertical="center"/>
    </xf>
    <xf numFmtId="0" fontId="3" fillId="0" borderId="2" xfId="1" applyFont="1" applyBorder="1" applyAlignment="1">
      <alignment horizontal="justify" vertical="center"/>
    </xf>
    <xf numFmtId="0" fontId="3" fillId="0" borderId="2" xfId="1" applyFont="1" applyBorder="1" applyAlignment="1">
      <alignment horizontal="justify" vertical="center" wrapText="1"/>
    </xf>
    <xf numFmtId="0" fontId="3" fillId="0" borderId="3" xfId="1" applyFont="1" applyBorder="1" applyAlignment="1">
      <alignment horizontal="justify" vertical="center"/>
    </xf>
    <xf numFmtId="0" fontId="3" fillId="0" borderId="4" xfId="1" applyFont="1" applyBorder="1" applyAlignment="1">
      <alignment horizontal="justify" vertical="center"/>
    </xf>
    <xf numFmtId="4" fontId="4" fillId="0" borderId="4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justify" vertical="center"/>
    </xf>
    <xf numFmtId="0" fontId="5" fillId="0" borderId="4" xfId="1" applyFont="1" applyBorder="1" applyAlignment="1">
      <alignment horizontal="justify" vertical="center"/>
    </xf>
    <xf numFmtId="0" fontId="6" fillId="0" borderId="4" xfId="1" applyFont="1" applyBorder="1" applyAlignment="1">
      <alignment horizontal="justify" vertical="center"/>
    </xf>
    <xf numFmtId="0" fontId="4" fillId="0" borderId="3" xfId="1" applyFont="1" applyBorder="1" applyAlignment="1">
      <alignment horizontal="justify" vertical="center"/>
    </xf>
    <xf numFmtId="164" fontId="1" fillId="0" borderId="0" xfId="1" applyNumberFormat="1"/>
    <xf numFmtId="4" fontId="3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justify" vertical="center"/>
    </xf>
    <xf numFmtId="4" fontId="4" fillId="0" borderId="4" xfId="1" applyNumberFormat="1" applyFont="1" applyBorder="1" applyAlignment="1">
      <alignment horizontal="justify" vertical="center"/>
    </xf>
    <xf numFmtId="4" fontId="1" fillId="0" borderId="0" xfId="1" applyNumberFormat="1"/>
    <xf numFmtId="0" fontId="0" fillId="0" borderId="0" xfId="1" applyFont="1"/>
    <xf numFmtId="0" fontId="8" fillId="0" borderId="0" xfId="0" applyFont="1"/>
    <xf numFmtId="0" fontId="4" fillId="0" borderId="5" xfId="1" applyFont="1" applyBorder="1" applyAlignment="1">
      <alignment horizontal="justify" vertical="center"/>
    </xf>
    <xf numFmtId="0" fontId="4" fillId="0" borderId="3" xfId="1" applyFont="1" applyBorder="1" applyAlignment="1">
      <alignment horizontal="justify" vertical="center"/>
    </xf>
    <xf numFmtId="0" fontId="3" fillId="0" borderId="5" xfId="1" applyFont="1" applyBorder="1" applyAlignment="1">
      <alignment horizontal="justify" vertical="center"/>
    </xf>
    <xf numFmtId="0" fontId="3" fillId="0" borderId="3" xfId="1" applyFont="1" applyBorder="1" applyAlignment="1">
      <alignment horizontal="justify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</cellXfs>
  <cellStyles count="2">
    <cellStyle name="Normalny" xfId="0" builtinId="0"/>
    <cellStyle name="Normalny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3</xdr:row>
      <xdr:rowOff>30480</xdr:rowOff>
    </xdr:from>
    <xdr:to>
      <xdr:col>5</xdr:col>
      <xdr:colOff>152949</xdr:colOff>
      <xdr:row>9</xdr:row>
      <xdr:rowOff>182999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7122CB0-AE8A-42CB-9CAA-3864C987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09600"/>
          <a:ext cx="6340389" cy="1371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bastian%20Idzik/Documents/Kr5020/Plan2022/Wersja%20maj/Dane%20wejsciowe/Koszty%20K5020_02052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chody Spółka"/>
      <sheetName val="Koszty Stare"/>
      <sheetName val="Koszty Spółki "/>
      <sheetName val="Koszty Spółki - działy"/>
      <sheetName val="Do umowy "/>
      <sheetName val="wykonanie I kw"/>
      <sheetName val="Koszty DPD"/>
      <sheetName val="Koszty Dział Prawny"/>
      <sheetName val="Koszty Dział FIN"/>
      <sheetName val="Koszty VOD"/>
      <sheetName val="Koszty ICE+marketing"/>
      <sheetName val="Koszty Admin"/>
      <sheetName val="Koszty Admin_pomocnczy"/>
      <sheetName val="Koszty Legenda"/>
      <sheetName val="Legenda_pomoc"/>
      <sheetName val="Koszty Organizacyjne"/>
    </sheetNames>
    <sheetDataSet>
      <sheetData sheetId="0">
        <row r="13">
          <cell r="D13">
            <v>16260162.601626012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8"/>
  <sheetViews>
    <sheetView tabSelected="1" topLeftCell="A19" workbookViewId="0">
      <selection activeCell="D31" sqref="D31"/>
    </sheetView>
  </sheetViews>
  <sheetFormatPr defaultColWidth="8.85546875" defaultRowHeight="15" x14ac:dyDescent="0.25"/>
  <cols>
    <col min="1" max="1" width="8.85546875" style="2"/>
    <col min="2" max="2" width="43.28515625" style="2" customWidth="1"/>
    <col min="3" max="3" width="12.28515625" style="2" customWidth="1"/>
    <col min="4" max="4" width="15.5703125" style="2" customWidth="1"/>
    <col min="5" max="5" width="10.85546875" style="2" customWidth="1"/>
    <col min="6" max="6" width="10.5703125" style="2" customWidth="1"/>
    <col min="7" max="7" width="8.85546875" style="2"/>
    <col min="8" max="8" width="12.28515625" style="2" bestFit="1" customWidth="1"/>
    <col min="9" max="16384" width="8.85546875" style="2"/>
  </cols>
  <sheetData>
    <row r="2" spans="1:6" ht="15.75" x14ac:dyDescent="0.25">
      <c r="A2" s="1" t="s">
        <v>0</v>
      </c>
    </row>
    <row r="3" spans="1:6" ht="15.75" x14ac:dyDescent="0.25">
      <c r="A3" s="1"/>
    </row>
    <row r="4" spans="1:6" ht="15.75" x14ac:dyDescent="0.25">
      <c r="A4" s="1"/>
    </row>
    <row r="5" spans="1:6" ht="15.75" x14ac:dyDescent="0.25">
      <c r="A5" s="1"/>
    </row>
    <row r="6" spans="1:6" ht="15.75" x14ac:dyDescent="0.25">
      <c r="A6" s="1"/>
    </row>
    <row r="7" spans="1:6" ht="15.75" x14ac:dyDescent="0.25">
      <c r="A7" s="1"/>
    </row>
    <row r="8" spans="1:6" ht="15.75" x14ac:dyDescent="0.25">
      <c r="A8" s="1"/>
    </row>
    <row r="9" spans="1:6" ht="18" customHeight="1" x14ac:dyDescent="0.25">
      <c r="A9" s="1"/>
    </row>
    <row r="10" spans="1:6" ht="15.75" x14ac:dyDescent="0.25">
      <c r="A10" s="1"/>
    </row>
    <row r="11" spans="1:6" ht="15.75" x14ac:dyDescent="0.25">
      <c r="A11" s="1"/>
    </row>
    <row r="12" spans="1:6" ht="15.75" thickBot="1" x14ac:dyDescent="0.3"/>
    <row r="13" spans="1:6" ht="26.25" thickBot="1" x14ac:dyDescent="0.3">
      <c r="A13" s="3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5" t="s">
        <v>6</v>
      </c>
    </row>
    <row r="14" spans="1:6" ht="26.25" thickBot="1" x14ac:dyDescent="0.3">
      <c r="A14" s="6" t="s">
        <v>7</v>
      </c>
      <c r="B14" s="7" t="s">
        <v>8</v>
      </c>
      <c r="C14" s="7" t="s">
        <v>9</v>
      </c>
      <c r="D14" s="8">
        <v>115000</v>
      </c>
      <c r="E14" s="9"/>
      <c r="F14" s="10"/>
    </row>
    <row r="15" spans="1:6" ht="26.25" thickBot="1" x14ac:dyDescent="0.3">
      <c r="A15" s="6" t="s">
        <v>10</v>
      </c>
      <c r="B15" s="7" t="s">
        <v>11</v>
      </c>
      <c r="C15" s="7" t="s">
        <v>12</v>
      </c>
      <c r="D15" s="8">
        <v>0</v>
      </c>
      <c r="E15" s="9"/>
      <c r="F15" s="11" t="s">
        <v>13</v>
      </c>
    </row>
    <row r="16" spans="1:6" ht="26.25" thickBot="1" x14ac:dyDescent="0.3">
      <c r="A16" s="6" t="s">
        <v>14</v>
      </c>
      <c r="B16" s="7" t="s">
        <v>15</v>
      </c>
      <c r="C16" s="7" t="s">
        <v>16</v>
      </c>
      <c r="D16" s="8">
        <v>251500</v>
      </c>
      <c r="E16" s="9"/>
      <c r="F16" s="11" t="s">
        <v>17</v>
      </c>
    </row>
    <row r="17" spans="1:8" x14ac:dyDescent="0.25">
      <c r="A17" s="22" t="s">
        <v>18</v>
      </c>
      <c r="B17" s="22" t="s">
        <v>19</v>
      </c>
      <c r="C17" s="22" t="s">
        <v>20</v>
      </c>
      <c r="D17" s="24">
        <f>D19+D26+D27</f>
        <v>17142320.600000001</v>
      </c>
      <c r="E17" s="20"/>
      <c r="F17" s="20" t="s">
        <v>21</v>
      </c>
    </row>
    <row r="18" spans="1:8" ht="15.75" thickBot="1" x14ac:dyDescent="0.3">
      <c r="A18" s="23"/>
      <c r="B18" s="23"/>
      <c r="C18" s="23"/>
      <c r="D18" s="25"/>
      <c r="E18" s="21"/>
      <c r="F18" s="21"/>
    </row>
    <row r="19" spans="1:8" ht="15.75" thickBot="1" x14ac:dyDescent="0.3">
      <c r="A19" s="12" t="s">
        <v>22</v>
      </c>
      <c r="B19" s="9" t="s">
        <v>23</v>
      </c>
      <c r="C19" s="9" t="s">
        <v>24</v>
      </c>
      <c r="D19" s="8">
        <f>SUM(D20:D25)</f>
        <v>17113320.600000001</v>
      </c>
      <c r="E19" s="9"/>
      <c r="F19" s="10"/>
    </row>
    <row r="20" spans="1:8" ht="15.75" thickBot="1" x14ac:dyDescent="0.3">
      <c r="A20" s="12" t="s">
        <v>25</v>
      </c>
      <c r="B20" s="9" t="s">
        <v>26</v>
      </c>
      <c r="C20" s="9"/>
      <c r="D20" s="8">
        <v>1097792</v>
      </c>
      <c r="E20" s="9"/>
      <c r="F20" s="10"/>
      <c r="H20" s="13"/>
    </row>
    <row r="21" spans="1:8" ht="15.75" thickBot="1" x14ac:dyDescent="0.3">
      <c r="A21" s="12" t="s">
        <v>25</v>
      </c>
      <c r="B21" s="9" t="s">
        <v>27</v>
      </c>
      <c r="C21" s="9"/>
      <c r="D21" s="8">
        <v>7449693</v>
      </c>
      <c r="E21" s="9"/>
      <c r="F21" s="10"/>
      <c r="H21" s="13"/>
    </row>
    <row r="22" spans="1:8" ht="26.25" thickBot="1" x14ac:dyDescent="0.3">
      <c r="A22" s="12" t="s">
        <v>25</v>
      </c>
      <c r="B22" s="9" t="s">
        <v>28</v>
      </c>
      <c r="C22" s="9"/>
      <c r="D22" s="8">
        <v>185488</v>
      </c>
      <c r="E22" s="9"/>
      <c r="F22" s="10"/>
      <c r="H22" s="13"/>
    </row>
    <row r="23" spans="1:8" ht="15.75" thickBot="1" x14ac:dyDescent="0.3">
      <c r="A23" s="12" t="s">
        <v>25</v>
      </c>
      <c r="B23" s="9" t="s">
        <v>29</v>
      </c>
      <c r="C23" s="9"/>
      <c r="D23" s="8">
        <v>7066910</v>
      </c>
      <c r="E23" s="9"/>
      <c r="F23" s="10"/>
      <c r="H23" s="13"/>
    </row>
    <row r="24" spans="1:8" ht="15.75" thickBot="1" x14ac:dyDescent="0.3">
      <c r="A24" s="12" t="s">
        <v>25</v>
      </c>
      <c r="B24" s="9" t="s">
        <v>30</v>
      </c>
      <c r="C24" s="9"/>
      <c r="D24" s="8">
        <v>145000</v>
      </c>
      <c r="E24" s="9"/>
      <c r="F24" s="10"/>
      <c r="H24" s="13"/>
    </row>
    <row r="25" spans="1:8" ht="15.75" thickBot="1" x14ac:dyDescent="0.3">
      <c r="A25" s="12" t="s">
        <v>25</v>
      </c>
      <c r="B25" s="9" t="s">
        <v>31</v>
      </c>
      <c r="C25" s="9"/>
      <c r="D25" s="8">
        <v>1168437.6000000001</v>
      </c>
      <c r="E25" s="9"/>
      <c r="F25" s="11"/>
      <c r="H25" s="13"/>
    </row>
    <row r="26" spans="1:8" ht="15.75" thickBot="1" x14ac:dyDescent="0.3">
      <c r="A26" s="12" t="s">
        <v>32</v>
      </c>
      <c r="B26" s="9" t="s">
        <v>33</v>
      </c>
      <c r="C26" s="9" t="s">
        <v>34</v>
      </c>
      <c r="D26" s="8">
        <v>20000</v>
      </c>
      <c r="E26" s="9"/>
      <c r="F26" s="10"/>
      <c r="H26" s="13"/>
    </row>
    <row r="27" spans="1:8" ht="15.75" thickBot="1" x14ac:dyDescent="0.3">
      <c r="A27" s="12" t="s">
        <v>35</v>
      </c>
      <c r="B27" s="9" t="s">
        <v>36</v>
      </c>
      <c r="C27" s="9" t="s">
        <v>37</v>
      </c>
      <c r="D27" s="8">
        <v>9000</v>
      </c>
      <c r="E27" s="9"/>
      <c r="F27" s="10"/>
      <c r="H27" s="13"/>
    </row>
    <row r="28" spans="1:8" ht="15.75" thickBot="1" x14ac:dyDescent="0.3">
      <c r="A28" s="6" t="s">
        <v>38</v>
      </c>
      <c r="B28" s="7" t="s">
        <v>39</v>
      </c>
      <c r="C28" s="7" t="s">
        <v>40</v>
      </c>
      <c r="D28" s="14">
        <f>D14+D15+D16-D17</f>
        <v>-16775820.600000001</v>
      </c>
      <c r="E28" s="7"/>
      <c r="F28" s="15"/>
    </row>
    <row r="29" spans="1:8" ht="15.75" thickBot="1" x14ac:dyDescent="0.3">
      <c r="A29" s="6" t="s">
        <v>41</v>
      </c>
      <c r="B29" s="7" t="s">
        <v>47</v>
      </c>
      <c r="C29" s="7" t="s">
        <v>42</v>
      </c>
      <c r="D29" s="14">
        <f>'[1]Przychody Spółka'!$D$13</f>
        <v>16260162.601626012</v>
      </c>
      <c r="E29" s="7"/>
      <c r="F29" s="7"/>
    </row>
    <row r="30" spans="1:8" ht="144" customHeight="1" thickBot="1" x14ac:dyDescent="0.3">
      <c r="A30" s="6" t="s">
        <v>43</v>
      </c>
      <c r="B30" s="9" t="s">
        <v>48</v>
      </c>
      <c r="C30" s="7" t="s">
        <v>44</v>
      </c>
      <c r="D30" s="8">
        <f>D31+D32</f>
        <v>20000000</v>
      </c>
      <c r="E30" s="9"/>
      <c r="F30" s="9"/>
    </row>
    <row r="31" spans="1:8" ht="15.75" thickBot="1" x14ac:dyDescent="0.3">
      <c r="A31" s="12" t="s">
        <v>25</v>
      </c>
      <c r="B31" s="9" t="s">
        <v>45</v>
      </c>
      <c r="C31" s="9"/>
      <c r="D31" s="8">
        <v>20000000</v>
      </c>
      <c r="E31" s="9"/>
      <c r="F31" s="9"/>
    </row>
    <row r="32" spans="1:8" ht="15.75" thickBot="1" x14ac:dyDescent="0.3">
      <c r="A32" s="12" t="s">
        <v>25</v>
      </c>
      <c r="B32" s="9" t="s">
        <v>46</v>
      </c>
      <c r="C32" s="9"/>
      <c r="D32" s="16"/>
      <c r="E32" s="9"/>
      <c r="F32" s="9"/>
    </row>
    <row r="34" spans="1:6" x14ac:dyDescent="0.25">
      <c r="A34" s="18" t="s">
        <v>52</v>
      </c>
      <c r="D34" s="17"/>
      <c r="F34" s="17"/>
    </row>
    <row r="35" spans="1:6" x14ac:dyDescent="0.25">
      <c r="D35" s="17"/>
    </row>
    <row r="36" spans="1:6" x14ac:dyDescent="0.25">
      <c r="B36" s="18" t="s">
        <v>49</v>
      </c>
      <c r="C36" s="17">
        <f>D29</f>
        <v>16260162.601626012</v>
      </c>
    </row>
    <row r="37" spans="1:6" x14ac:dyDescent="0.25">
      <c r="B37" s="19" t="s">
        <v>51</v>
      </c>
      <c r="C37" s="17">
        <f>C36*0.23</f>
        <v>3739837.3983739829</v>
      </c>
      <c r="D37" s="17"/>
    </row>
    <row r="38" spans="1:6" x14ac:dyDescent="0.25">
      <c r="B38" s="18" t="s">
        <v>50</v>
      </c>
      <c r="C38" s="17">
        <f>C36+C37</f>
        <v>19999999.999999996</v>
      </c>
      <c r="D38" s="17"/>
    </row>
  </sheetData>
  <mergeCells count="6">
    <mergeCell ref="F17:F18"/>
    <mergeCell ref="A17:A18"/>
    <mergeCell ref="B17:B18"/>
    <mergeCell ref="C17:C18"/>
    <mergeCell ref="D17:D18"/>
    <mergeCell ref="E17:E1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 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Idzik</dc:creator>
  <cp:lastModifiedBy>Sękowska Daria</cp:lastModifiedBy>
  <dcterms:created xsi:type="dcterms:W3CDTF">2022-05-12T11:38:13Z</dcterms:created>
  <dcterms:modified xsi:type="dcterms:W3CDTF">2022-06-21T11:42:44Z</dcterms:modified>
</cp:coreProperties>
</file>