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otlad\Desktop\awaria\weryfikacje nowe\Nowy folder\"/>
    </mc:Choice>
  </mc:AlternateContent>
  <xr:revisionPtr revIDLastSave="0" documentId="8_{78717345-50D8-4A2A-94C6-C1397ADD68E8}" xr6:coauthVersionLast="36" xr6:coauthVersionMax="36" xr10:uidLastSave="{00000000-0000-0000-0000-000000000000}"/>
  <bookViews>
    <workbookView xWindow="0" yWindow="0" windowWidth="19440" windowHeight="7065" tabRatio="840" activeTab="11" xr2:uid="{00000000-000D-0000-FFFF-FFFF00000000}"/>
  </bookViews>
  <sheets>
    <sheet name="1 RW" sheetId="7" r:id="rId1"/>
    <sheet name="2 P" sheetId="13" r:id="rId2"/>
    <sheet name="3 RZS" sheetId="11" r:id="rId3"/>
    <sheet name="4 WYNIK" sheetId="16" r:id="rId4"/>
    <sheet name="5 zatr" sheetId="27" r:id="rId5"/>
    <sheet name="6 CF" sheetId="30" r:id="rId6"/>
    <sheet name=" 7 BA" sheetId="19" r:id="rId7"/>
    <sheet name="8 BP" sheetId="26" r:id="rId8"/>
    <sheet name="9 inwestycje" sheetId="35" r:id="rId9"/>
    <sheet name="10 wsk1" sheetId="34" r:id="rId10"/>
    <sheet name="11 wsk2" sheetId="37" r:id="rId11"/>
    <sheet name="12 zbiorcze" sheetId="41" r:id="rId12"/>
  </sheets>
  <definedNames>
    <definedName name="_Toc118534486" localSheetId="4">'5 zatr'!#REF!</definedName>
    <definedName name="_xlnm.Print_Area" localSheetId="6">' 7 BA'!$B$3:$H$25</definedName>
    <definedName name="_xlnm.Print_Area" localSheetId="0">'1 RW'!$A$2:$G$19</definedName>
    <definedName name="_xlnm.Print_Area" localSheetId="9">'10 wsk1'!$B$3:$G$17</definedName>
    <definedName name="_xlnm.Print_Area" localSheetId="10">'11 wsk2'!$A$1:$H$21</definedName>
    <definedName name="_xlnm.Print_Area" localSheetId="11">'12 zbiorcze'!$A$1:$E$4</definedName>
    <definedName name="_xlnm.Print_Area" localSheetId="1">'2 P'!$A$2:$G$16</definedName>
    <definedName name="_xlnm.Print_Area" localSheetId="2">'3 RZS'!$A$2:$H$20</definedName>
    <definedName name="_xlnm.Print_Area" localSheetId="3">'4 WYNIK'!$B$2:$H$16</definedName>
    <definedName name="_xlnm.Print_Area" localSheetId="4">'5 zatr'!$A$3:$H$22</definedName>
    <definedName name="_xlnm.Print_Area" localSheetId="5">'6 CF'!$A$2:$F$34</definedName>
    <definedName name="_xlnm.Print_Area" localSheetId="7">'8 BP'!$B$3:$H$24</definedName>
    <definedName name="_xlnm.Print_Area" localSheetId="8">'9 inwestycje'!$B$3:$H$30</definedName>
  </definedNames>
  <calcPr calcId="191029"/>
</workbook>
</file>

<file path=xl/calcChain.xml><?xml version="1.0" encoding="utf-8"?>
<calcChain xmlns="http://schemas.openxmlformats.org/spreadsheetml/2006/main">
  <c r="D8" i="41" l="1"/>
  <c r="E8" i="41" s="1"/>
  <c r="E16" i="13" l="1"/>
  <c r="D16" i="13"/>
  <c r="C16" i="13"/>
  <c r="E70" i="26" l="1"/>
  <c r="E67" i="26" s="1"/>
  <c r="E73" i="26" s="1"/>
  <c r="D70" i="26"/>
  <c r="D67" i="26" s="1"/>
  <c r="D74" i="26" s="1"/>
  <c r="E74" i="26" l="1"/>
  <c r="E75" i="26"/>
  <c r="D73" i="26"/>
  <c r="D75" i="26"/>
  <c r="D72" i="26" l="1"/>
  <c r="E72" i="26"/>
  <c r="G16" i="13" l="1"/>
  <c r="G17" i="13" l="1"/>
  <c r="E45" i="16" l="1"/>
  <c r="D26" i="26" l="1"/>
  <c r="C8" i="7"/>
  <c r="D8" i="7" s="1"/>
  <c r="E8" i="7" s="1"/>
  <c r="F8" i="7" s="1"/>
  <c r="G8" i="7" s="1"/>
  <c r="F34" i="16"/>
  <c r="G34" i="16" s="1"/>
  <c r="H27" i="16"/>
  <c r="D8" i="16"/>
  <c r="E8" i="16" s="1"/>
  <c r="F8" i="16" s="1"/>
  <c r="G8" i="16" s="1"/>
  <c r="H8" i="16" s="1"/>
  <c r="F30" i="16"/>
  <c r="F31" i="16"/>
  <c r="F32" i="16"/>
  <c r="D8" i="27"/>
  <c r="E8" i="27" s="1"/>
  <c r="F8" i="27" s="1"/>
  <c r="G8" i="27" s="1"/>
  <c r="H8" i="27" s="1"/>
  <c r="D8" i="19"/>
  <c r="E8" i="19" s="1"/>
  <c r="F8" i="19" s="1"/>
  <c r="G8" i="19" s="1"/>
  <c r="H8" i="19" s="1"/>
  <c r="D8" i="26"/>
  <c r="E8" i="26" s="1"/>
  <c r="F8" i="26" s="1"/>
  <c r="G8" i="26" s="1"/>
  <c r="H8" i="26" s="1"/>
  <c r="C8" i="13"/>
  <c r="D8" i="13" s="1"/>
  <c r="E8" i="13" s="1"/>
  <c r="F8" i="13" s="1"/>
  <c r="G8" i="13" s="1"/>
  <c r="D8" i="11"/>
  <c r="E8" i="11" s="1"/>
  <c r="F8" i="11" s="1"/>
  <c r="G8" i="11" s="1"/>
  <c r="H8" i="11" s="1"/>
  <c r="IT34" i="35"/>
  <c r="D8" i="35"/>
  <c r="E8" i="35" s="1"/>
  <c r="F8" i="35" s="1"/>
  <c r="C8" i="30"/>
  <c r="D8" i="30" s="1"/>
  <c r="E8" i="30" s="1"/>
  <c r="F8" i="30" s="1"/>
  <c r="F33" i="16"/>
  <c r="H34" i="16" l="1"/>
  <c r="D44" i="16"/>
  <c r="D43" i="16"/>
  <c r="D42" i="16"/>
  <c r="D33" i="16"/>
  <c r="G33" i="16" s="1"/>
  <c r="D32" i="16"/>
  <c r="G32" i="16" s="1"/>
  <c r="D29" i="16"/>
  <c r="F29" i="16"/>
  <c r="E26" i="26"/>
  <c r="D31" i="16" l="1"/>
  <c r="G31" i="16" s="1"/>
  <c r="D30" i="16"/>
  <c r="G30" i="16" s="1"/>
  <c r="G29" i="16"/>
  <c r="E33" i="16" l="1"/>
  <c r="H33" i="16" s="1"/>
  <c r="D27" i="16" l="1"/>
  <c r="G27" i="16" s="1"/>
  <c r="D45" i="16" l="1"/>
  <c r="F45" i="16" l="1"/>
  <c r="D46" i="16"/>
  <c r="F28" i="16"/>
  <c r="G28" i="16" l="1"/>
  <c r="E28" i="16" l="1"/>
  <c r="H28" i="16" s="1"/>
  <c r="E32" i="16" l="1"/>
  <c r="H32" i="16" s="1"/>
  <c r="F16" i="13"/>
  <c r="E43" i="16" l="1"/>
  <c r="F43" i="16" s="1"/>
  <c r="E30" i="16"/>
  <c r="H30" i="16" s="1"/>
  <c r="E31" i="16"/>
  <c r="H31" i="16" s="1"/>
  <c r="E44" i="16"/>
  <c r="F44" i="16" s="1"/>
  <c r="E42" i="16" l="1"/>
  <c r="E29" i="16"/>
  <c r="H29" i="16" s="1"/>
  <c r="F42" i="16" l="1"/>
  <c r="E46" i="16"/>
  <c r="F46" i="16" s="1"/>
  <c r="G26" i="26" l="1"/>
</calcChain>
</file>

<file path=xl/sharedStrings.xml><?xml version="1.0" encoding="utf-8"?>
<sst xmlns="http://schemas.openxmlformats.org/spreadsheetml/2006/main" count="503" uniqueCount="248">
  <si>
    <t>Wyszczególnienie</t>
  </si>
  <si>
    <t>%</t>
  </si>
  <si>
    <t>Usługi obce</t>
  </si>
  <si>
    <t>Podatki i opłaty</t>
  </si>
  <si>
    <t>Amortyzacja</t>
  </si>
  <si>
    <t>Lp.</t>
  </si>
  <si>
    <t>tys.zł</t>
  </si>
  <si>
    <t>1.</t>
  </si>
  <si>
    <t>2.</t>
  </si>
  <si>
    <t>3.</t>
  </si>
  <si>
    <t>Wykonanie</t>
  </si>
  <si>
    <t>Koszty działalności operacyjnej, w tym:</t>
  </si>
  <si>
    <t>- wynagrodzenia bezosobowe</t>
  </si>
  <si>
    <t>4.</t>
  </si>
  <si>
    <t>5.</t>
  </si>
  <si>
    <t>6.</t>
  </si>
  <si>
    <t>PRZYCHODY OGÓŁEM, z tego:</t>
  </si>
  <si>
    <t xml:space="preserve"> - przychody finansowe</t>
  </si>
  <si>
    <t xml:space="preserve"> - zyski nadzwyczajne </t>
  </si>
  <si>
    <t>KOSZTY OGÓŁEM, z tego:</t>
  </si>
  <si>
    <t xml:space="preserve"> - koszty operacyjne</t>
  </si>
  <si>
    <t xml:space="preserve"> - straty nadzwyczajne</t>
  </si>
  <si>
    <t>Dynamika</t>
  </si>
  <si>
    <t>7.</t>
  </si>
  <si>
    <t>I.</t>
  </si>
  <si>
    <t>Rozliczenia międzyokresowe</t>
  </si>
  <si>
    <t>Zużycie materiałów i energii</t>
  </si>
  <si>
    <t>Pozostałe koszty rodzajowe</t>
  </si>
  <si>
    <t>Wartość sprzedanych towarów i materiałów</t>
  </si>
  <si>
    <t>- operacyjnej</t>
  </si>
  <si>
    <t>- finansowej</t>
  </si>
  <si>
    <t>Podatek dochodowy</t>
  </si>
  <si>
    <t>Zysk / strata netto</t>
  </si>
  <si>
    <t>A.</t>
  </si>
  <si>
    <t>B.</t>
  </si>
  <si>
    <t>SUMA AKTYWÓW</t>
  </si>
  <si>
    <t>Aktywa trwałe</t>
  </si>
  <si>
    <t>Aktywa obrotowe</t>
  </si>
  <si>
    <t>Wartości niematerialne i prawne</t>
  </si>
  <si>
    <t>Należności długoterminowe</t>
  </si>
  <si>
    <t>Inwestycje długoterminowe</t>
  </si>
  <si>
    <t>Zapasy</t>
  </si>
  <si>
    <t>Kapitał własny</t>
  </si>
  <si>
    <t>Kapitał podstawowy</t>
  </si>
  <si>
    <t>Kapitał zapasowy</t>
  </si>
  <si>
    <t>Zysk/strata z lat ubiegłych</t>
  </si>
  <si>
    <t>Rezerwy na zobowiązania</t>
  </si>
  <si>
    <t>Przychody i koszty wg rodzajów działalności</t>
  </si>
  <si>
    <t>Zysk / strata na działalności, z tego:</t>
  </si>
  <si>
    <t>Zobowiązania i rezerwy na zobow.</t>
  </si>
  <si>
    <t>Długoterminowe rozl. międzyokres.</t>
  </si>
  <si>
    <t>Krótkoterminowe rozl. międzyokres.</t>
  </si>
  <si>
    <t>- wynagrodzenia osobowe</t>
  </si>
  <si>
    <t>Zatrudnienie i płace</t>
  </si>
  <si>
    <t>SUMA PASYWÓW</t>
  </si>
  <si>
    <t>- świadczenia na rzecz pracowników</t>
  </si>
  <si>
    <t>II.</t>
  </si>
  <si>
    <t>Zysk netto</t>
  </si>
  <si>
    <t>Korekty o pozycje</t>
  </si>
  <si>
    <t>- amortyzacja</t>
  </si>
  <si>
    <t>Wpływy</t>
  </si>
  <si>
    <t>Wydatki</t>
  </si>
  <si>
    <t>Plan</t>
  </si>
  <si>
    <t>Przychody ze sprzedaży usług i zrównane z nimi, z tego:</t>
  </si>
  <si>
    <t xml:space="preserve"> - pozostałe przychody operacyjne</t>
  </si>
  <si>
    <t xml:space="preserve"> - pozostałe koszty operacyjne</t>
  </si>
  <si>
    <t xml:space="preserve"> - koszty finansowe</t>
  </si>
  <si>
    <t>Koszty ogółem</t>
  </si>
  <si>
    <t>Rentowność netto sprzedaży</t>
  </si>
  <si>
    <t>Rok 2008
(poprzedzający rok obrotowy)</t>
  </si>
  <si>
    <t>Plan na rok 2009
(obrotowy)</t>
  </si>
  <si>
    <t>Rok 2009
(obrotowy)</t>
  </si>
  <si>
    <t>Zmiana
Poz. 3÷1
w %</t>
  </si>
  <si>
    <t>Zmiana
Poz. 3÷2
w %</t>
  </si>
  <si>
    <t xml:space="preserve">Wynik finansowy
netto w tys  PLN </t>
  </si>
  <si>
    <t>Rentowność  obrotu netto (zysk netto/przychody ze sprzedaży) w %</t>
  </si>
  <si>
    <t>Średnie wynagrodzenie w PLN</t>
  </si>
  <si>
    <t>Wydatki na inwestycje w tys  PLN</t>
  </si>
  <si>
    <t>Wskaźnik płynności I (bieżącej) aktywa obrotowe / zobowiązania krótkoterminowe</t>
  </si>
  <si>
    <t>Wskaźnik płynności II  (szybkiej) aktywa obrotowe  - zapasy / zobowiązania krótkoterminowe</t>
  </si>
  <si>
    <t>Wskaźnik płynności III - (gotówkowej) stan środków pieniężnych i innych aktywów pieniężnych / przeciętny stan zobowiązań krótkoterminowych)</t>
  </si>
  <si>
    <t>w tym nakłady na zakup gruntów pod budowę oraz terenów w strefie ochronnej ZTPO, - ok. 10.000 tys. złotych</t>
  </si>
  <si>
    <t>PRZEPŁYWY Z DZIAŁNOŚCI OPERACYJNEJ</t>
  </si>
  <si>
    <t>- zysk (strata) z działalności inwestycyjnej</t>
  </si>
  <si>
    <t>- zmiana stanu rezerw</t>
  </si>
  <si>
    <t>- zmiana stanu należności</t>
  </si>
  <si>
    <t>- zmiana stanu zobowiązań</t>
  </si>
  <si>
    <t>Przepływy środków pieniężnych z działalności operacyjnej razem ( 1 + 2)</t>
  </si>
  <si>
    <t>PRZEPŁYWY Z DZIAŁNOŚCI INWESTYCYJNEJ</t>
  </si>
  <si>
    <t>Przepływy środków pieniężnych z działalności inwestycyjnej razem ( 1 + 2)</t>
  </si>
  <si>
    <t>C.</t>
  </si>
  <si>
    <t>PRZEPŁYWY Z DZIAŁNOŚCI FINANSOWEJ</t>
  </si>
  <si>
    <t>Przepływy środków pieniężnych z działalności finansowej razem ( 1 + 2)</t>
  </si>
  <si>
    <t>D.</t>
  </si>
  <si>
    <t>PRZEPŁYWY PIENIEŻNE RAZEM (A+B+C)</t>
  </si>
  <si>
    <t>E.</t>
  </si>
  <si>
    <t>BILANSOWA ZMIANA STANU ŚRODKÓW</t>
  </si>
  <si>
    <t>F.</t>
  </si>
  <si>
    <t>ŚRODKI PIENIĘŻNE NA POCZĄTEK OKRESU</t>
  </si>
  <si>
    <t>G.</t>
  </si>
  <si>
    <t>ŚRODKI PIENIĘŻNE NA KONIEC OKRESU (D+F)</t>
  </si>
  <si>
    <t>L.p.</t>
  </si>
  <si>
    <t>WYSZCZEGÓLNIENIE</t>
  </si>
  <si>
    <t>D E F I N I C J A</t>
  </si>
  <si>
    <t>j.m.</t>
  </si>
  <si>
    <t>Ocena rentowności Spółki</t>
  </si>
  <si>
    <t>Rentowność brutto sprzedaży</t>
  </si>
  <si>
    <t>(wynik na sprzedaży / przychody netto ze sprzedaży produktów towarów i materiałów) x 100%</t>
  </si>
  <si>
    <t>Zyskowność majątku ogółem (stopa zwrotu ROA)</t>
  </si>
  <si>
    <t>Zyskowność kapitału własnego (stopa zwrotu ROE)</t>
  </si>
  <si>
    <t>Ocena sprawności działania</t>
  </si>
  <si>
    <t>Szybkość obrotu należnościami</t>
  </si>
  <si>
    <t>dni</t>
  </si>
  <si>
    <t>Szybkość obrotu zobowiązaniami</t>
  </si>
  <si>
    <t>Szybkość obrotu zapasami</t>
  </si>
  <si>
    <t>III.</t>
  </si>
  <si>
    <t>Ocena stopnia płynności</t>
  </si>
  <si>
    <t xml:space="preserve">Wskaźnik płynności I </t>
  </si>
  <si>
    <t xml:space="preserve">Wskaźnik płynności II </t>
  </si>
  <si>
    <t>Średnioroczny wskaźnik płynności III - szybki</t>
  </si>
  <si>
    <t>IV.</t>
  </si>
  <si>
    <t>Ocena stopnia zadłużenia</t>
  </si>
  <si>
    <t xml:space="preserve">Stopa zadłużenia </t>
  </si>
  <si>
    <t>Stopa zadłużenia z tytułu zaciągniętych kredytów i pożyczek</t>
  </si>
  <si>
    <t>(zobowiązania z tytułu zaciągniętych kredytów i pożyczek / pasywa ogółem) x 100</t>
  </si>
  <si>
    <t>Finansowanie majątku trwałego kapitałem własnym</t>
  </si>
  <si>
    <t>V.</t>
  </si>
  <si>
    <t>Pozostałe wskaźniki</t>
  </si>
  <si>
    <t>tys.zł
/etat</t>
  </si>
  <si>
    <t>Stopień zużycia majątku trwałego</t>
  </si>
  <si>
    <t>(wartość brutto aktywów trwałych - wartość netto aktywów trwałych / wartość brutto aktywów trwałych)</t>
  </si>
  <si>
    <t>1)</t>
  </si>
  <si>
    <t>2)</t>
  </si>
  <si>
    <t>Bez „z tytułu dostaw i usług powyżej 12 miesięcy”</t>
  </si>
  <si>
    <t xml:space="preserve"> - środki pieniężne</t>
  </si>
  <si>
    <t xml:space="preserve"> - z tyt. robót, dostaw i usług</t>
  </si>
  <si>
    <t>Rzeczowe aktywa trwałe, w tym:</t>
  </si>
  <si>
    <t>Inwestycje krótkoterminowe, w tym:</t>
  </si>
  <si>
    <t xml:space="preserve"> - z tyt. kredytów i pożyczek</t>
  </si>
  <si>
    <t>Zobowiązania długoterminowe, w tym:</t>
  </si>
  <si>
    <t xml:space="preserve"> - z tyt. dostaw i usług</t>
  </si>
  <si>
    <t>Zobowiązania krótkoterminowe, w tym:</t>
  </si>
  <si>
    <t>Wydatki na inwestycje, w tym:</t>
  </si>
  <si>
    <t>Źródła sfinansowania nakładów inwestycyjnych</t>
  </si>
  <si>
    <t>2.1</t>
  </si>
  <si>
    <t xml:space="preserve"> - amortyzacja</t>
  </si>
  <si>
    <t>2.2</t>
  </si>
  <si>
    <t xml:space="preserve"> - zysk</t>
  </si>
  <si>
    <t>2.3</t>
  </si>
  <si>
    <t xml:space="preserve"> - inne środki własne - w tym:</t>
  </si>
  <si>
    <t>2.4</t>
  </si>
  <si>
    <t xml:space="preserve"> - środki obce w tym:</t>
  </si>
  <si>
    <t xml:space="preserve">        - kredyty i pożyczki</t>
  </si>
  <si>
    <t xml:space="preserve">        - dotacje i subwencje i śr. UE</t>
  </si>
  <si>
    <t xml:space="preserve"> - przychody netto ze sprzedaży i zrównane z nimi</t>
  </si>
  <si>
    <t xml:space="preserve"> - zmiana stanu środków pieniężnych z tytułu różnic kursowych</t>
  </si>
  <si>
    <t xml:space="preserve"> - koszty finansowe *)</t>
  </si>
  <si>
    <t>*) bez aktualizacji wartości akcji MPK S.A.</t>
  </si>
  <si>
    <t>- zysk (strata) z tytułu różnic kursowych</t>
  </si>
  <si>
    <t>- pozostałe korekty (odpis na straty MPK S.A.)</t>
  </si>
  <si>
    <t>-</t>
  </si>
  <si>
    <t>(przychody ze sprzedaży produktów towarów i materiałów / liczba etatów)</t>
  </si>
  <si>
    <t>- zmiana stanu rozliczeń miedzyokresowych</t>
  </si>
  <si>
    <t>Pozycja</t>
  </si>
  <si>
    <t xml:space="preserve">1. wynik na działalności operacyjnej w wysokości </t>
  </si>
  <si>
    <r>
      <t xml:space="preserve">2. wynik na działalności finansowej w wysokości </t>
    </r>
    <r>
      <rPr>
        <sz val="12.5"/>
        <color rgb="FFFF0000"/>
        <rFont val="Times New Roman"/>
        <family val="1"/>
        <charset val="238"/>
      </rPr>
      <t>*)</t>
    </r>
  </si>
  <si>
    <t xml:space="preserve">3. wynik na działalności pozostałej w wysokości </t>
  </si>
  <si>
    <t xml:space="preserve">4. podatek dochodowy i rezerwy w wysokości </t>
  </si>
  <si>
    <t>Razem (1+2+3-4):</t>
  </si>
  <si>
    <t>Różnica
(wykonanie - plan)</t>
  </si>
  <si>
    <t>Należności krótkoterminowe, w tym:</t>
  </si>
  <si>
    <t>Skorygowana wydajność pracy na zatrudnionego ogółem</t>
  </si>
  <si>
    <t>(przychody ze sprzedaży produktów towarów i materiałów / liczba etatów bez JRP)</t>
  </si>
  <si>
    <t>z tytułu dostaw i usług</t>
  </si>
  <si>
    <t>Zobowiązania krótkoterminowe</t>
  </si>
  <si>
    <t>publiczno-prawne</t>
  </si>
  <si>
    <t>inne (nadpłacone zaliczki na podatek dochodowy)</t>
  </si>
  <si>
    <t>- odsetki i udziały w zyskach (dywidendy)</t>
  </si>
  <si>
    <t>WYKONANIE</t>
  </si>
  <si>
    <t>PLAN</t>
  </si>
  <si>
    <t>Koszty wynagrodzeń, w tym:</t>
  </si>
  <si>
    <t xml:space="preserve">  w tym:    nagrody</t>
  </si>
  <si>
    <r>
      <t xml:space="preserve">Przy obliczaniu wskaźników sprawności działania w celu właściwego porównania zasobów jakimi są zapasy, należności, zobowiązania ze strumieniami (przychody, koszty), wielkość zasobów powinna zostać uśredniona </t>
    </r>
    <r>
      <rPr>
        <b/>
        <i/>
        <sz val="8"/>
        <rFont val="Calibri"/>
        <family val="2"/>
        <charset val="238"/>
        <scheme val="minor"/>
      </rPr>
      <t>[(wartość na początek roku+ wartość na koniec roku)/2]</t>
    </r>
  </si>
  <si>
    <r>
      <t>(przeciętny</t>
    </r>
    <r>
      <rPr>
        <vertAlign val="superscript"/>
        <sz val="8"/>
        <rFont val="Calibri"/>
        <family val="2"/>
        <charset val="238"/>
        <scheme val="minor"/>
      </rPr>
      <t>1)</t>
    </r>
    <r>
      <rPr>
        <sz val="8"/>
        <rFont val="Calibri"/>
        <family val="2"/>
        <charset val="238"/>
        <scheme val="minor"/>
      </rPr>
      <t xml:space="preserve"> stan należności z tytułu dostaw i usług / przychody ze sprzedaży produktów towarów i materiałów) x 365 </t>
    </r>
  </si>
  <si>
    <r>
      <t>(przeciętny</t>
    </r>
    <r>
      <rPr>
        <vertAlign val="superscript"/>
        <sz val="8"/>
        <rFont val="Calibri"/>
        <family val="2"/>
        <charset val="238"/>
        <scheme val="minor"/>
      </rPr>
      <t>1)</t>
    </r>
    <r>
      <rPr>
        <sz val="8"/>
        <rFont val="Calibri"/>
        <family val="2"/>
        <charset val="238"/>
        <scheme val="minor"/>
      </rPr>
      <t xml:space="preserve"> stan zobowiązań z tytułu dostaw i usług / wartość sprzedanych towarów i materiałów + koszt wytworzenia sprzedanych produktów) x 365</t>
    </r>
  </si>
  <si>
    <r>
      <t>(przeciętny</t>
    </r>
    <r>
      <rPr>
        <vertAlign val="superscript"/>
        <sz val="8"/>
        <rFont val="Calibri"/>
        <family val="2"/>
        <charset val="238"/>
        <scheme val="minor"/>
      </rPr>
      <t>1)</t>
    </r>
    <r>
      <rPr>
        <sz val="8"/>
        <rFont val="Calibri"/>
        <family val="2"/>
        <charset val="238"/>
        <scheme val="minor"/>
      </rPr>
      <t xml:space="preserve"> stan zapasów / wartość sprzedanych towarów i materiałów + koszt wytworzenia sprzedanych produktów) x 365</t>
    </r>
  </si>
  <si>
    <r>
      <t xml:space="preserve">aktywa obrotowe </t>
    </r>
    <r>
      <rPr>
        <vertAlign val="superscript"/>
        <sz val="8"/>
        <rFont val="Calibri"/>
        <family val="2"/>
        <charset val="238"/>
        <scheme val="minor"/>
      </rPr>
      <t>2)</t>
    </r>
    <r>
      <rPr>
        <sz val="8"/>
        <rFont val="Calibri"/>
        <family val="2"/>
        <charset val="238"/>
        <scheme val="minor"/>
      </rPr>
      <t xml:space="preserve"> / zobowiązania krótkoterminowe</t>
    </r>
  </si>
  <si>
    <r>
      <t xml:space="preserve">aktywa obrotowe </t>
    </r>
    <r>
      <rPr>
        <vertAlign val="superscript"/>
        <sz val="8"/>
        <rFont val="Calibri"/>
        <family val="2"/>
        <charset val="238"/>
        <scheme val="minor"/>
      </rPr>
      <t>2)</t>
    </r>
    <r>
      <rPr>
        <sz val="8"/>
        <rFont val="Calibri"/>
        <family val="2"/>
        <charset val="238"/>
        <scheme val="minor"/>
      </rPr>
      <t xml:space="preserve"> - zapasy / zobowiązania krótkoterminowe</t>
    </r>
  </si>
  <si>
    <r>
      <t xml:space="preserve">(przeciętny </t>
    </r>
    <r>
      <rPr>
        <vertAlign val="superscript"/>
        <sz val="8"/>
        <rFont val="Calibri"/>
        <family val="2"/>
        <charset val="238"/>
        <scheme val="minor"/>
      </rPr>
      <t xml:space="preserve">1) </t>
    </r>
    <r>
      <rPr>
        <sz val="8"/>
        <rFont val="Calibri"/>
        <family val="2"/>
        <charset val="238"/>
        <scheme val="minor"/>
      </rPr>
      <t xml:space="preserve">stan środków pieniężnych i innych aktywów pieniężnych / przeciętny </t>
    </r>
    <r>
      <rPr>
        <vertAlign val="superscript"/>
        <sz val="8"/>
        <rFont val="Calibri"/>
        <family val="2"/>
        <charset val="238"/>
        <scheme val="minor"/>
      </rPr>
      <t>1)</t>
    </r>
    <r>
      <rPr>
        <sz val="8"/>
        <rFont val="Calibri"/>
        <family val="2"/>
        <charset val="238"/>
        <scheme val="minor"/>
      </rPr>
      <t xml:space="preserve"> stan zobowiązań krótkoterminowych)</t>
    </r>
  </si>
  <si>
    <t>- pozostałej operacyjnej</t>
  </si>
  <si>
    <t>wypełnić wg specyfiki działalności spółki</t>
  </si>
  <si>
    <t>wypełnić wg specyfiki działalności Spółki</t>
  </si>
  <si>
    <r>
      <t xml:space="preserve">Wynagrodzenia pracowników ogółem </t>
    </r>
    <r>
      <rPr>
        <i/>
        <sz val="11"/>
        <rFont val="Calibri"/>
        <family val="2"/>
        <charset val="238"/>
        <scheme val="minor"/>
      </rPr>
      <t>(tys. zł) *)</t>
    </r>
  </si>
  <si>
    <t>*) pozycja obejmuje: wynagrodzenia osobowe, nagrody, odprawy i ekwiwalenty</t>
  </si>
  <si>
    <t xml:space="preserve">Wydajność pracy na zatrudnionego ogółem </t>
  </si>
  <si>
    <t>`</t>
  </si>
  <si>
    <t xml:space="preserve"> dokapitalizowanie </t>
  </si>
  <si>
    <t>pozostałe aktywa własne</t>
  </si>
  <si>
    <t>(zobowiązania długoterminowe + zobowiązania krótkoterminowe  / pasywa ogółem) x 100</t>
  </si>
  <si>
    <t>Należne wpłaty na kapitał (fundusz) podstawowy</t>
  </si>
  <si>
    <t>Udziały (akcje) własne</t>
  </si>
  <si>
    <t>Kapitał (fundusz) z aktualizacji wyceny</t>
  </si>
  <si>
    <t>Zysk/strata metto</t>
  </si>
  <si>
    <t>Odpisy zysku netto w ciągu roku obrotowego (wielkość ujemna)</t>
  </si>
  <si>
    <t xml:space="preserve">finansowy efekt PGK </t>
  </si>
  <si>
    <t>I</t>
  </si>
  <si>
    <r>
      <t xml:space="preserve">Średnioroczna liczba zatrudnionych </t>
    </r>
    <r>
      <rPr>
        <i/>
        <sz val="11"/>
        <rFont val="Calibri"/>
        <family val="2"/>
        <charset val="238"/>
        <scheme val="minor"/>
      </rPr>
      <t xml:space="preserve"> (etaty)</t>
    </r>
  </si>
  <si>
    <r>
      <t>Średnioroczna liczba zatrudnionych</t>
    </r>
    <r>
      <rPr>
        <i/>
        <sz val="11"/>
        <rFont val="Calibri"/>
        <family val="2"/>
        <charset val="238"/>
        <scheme val="minor"/>
      </rPr>
      <t xml:space="preserve"> (osoby)</t>
    </r>
  </si>
  <si>
    <r>
      <t>Liczba zatrudnionych na koniec roku</t>
    </r>
    <r>
      <rPr>
        <i/>
        <sz val="11"/>
        <rFont val="Calibri"/>
        <family val="2"/>
        <charset val="238"/>
        <scheme val="minor"/>
      </rPr>
      <t xml:space="preserve"> (etaty)</t>
    </r>
  </si>
  <si>
    <t xml:space="preserve">                    odprawy i ekwiwalenty</t>
  </si>
  <si>
    <t>Przeciętne wynagrodzenie ogółem (zł/etat/m-c)</t>
  </si>
  <si>
    <t>II</t>
  </si>
  <si>
    <t>Koszty organów spółki (tys. zł)</t>
  </si>
  <si>
    <r>
      <t xml:space="preserve">w tym:     wynagrodzenie zarządu stałe </t>
    </r>
    <r>
      <rPr>
        <i/>
        <sz val="11"/>
        <rFont val="Calibri"/>
        <family val="2"/>
        <charset val="238"/>
        <scheme val="minor"/>
      </rPr>
      <t xml:space="preserve">(tys. zł) </t>
    </r>
  </si>
  <si>
    <r>
      <t xml:space="preserve">                   wynagrodzenie rady nadzorczej </t>
    </r>
    <r>
      <rPr>
        <i/>
        <sz val="11"/>
        <rFont val="Calibri"/>
        <family val="2"/>
        <charset val="238"/>
        <scheme val="minor"/>
      </rPr>
      <t xml:space="preserve">(tys. zł) </t>
    </r>
  </si>
  <si>
    <r>
      <t xml:space="preserve">                   wynagrodzenie zarządu zmienne </t>
    </r>
    <r>
      <rPr>
        <i/>
        <sz val="11"/>
        <rFont val="Calibri"/>
        <family val="2"/>
        <charset val="238"/>
        <scheme val="minor"/>
      </rPr>
      <t xml:space="preserve">(tys. zł) </t>
    </r>
  </si>
  <si>
    <r>
      <t xml:space="preserve">Przeciętne wynagrodzenie bez nagród, odpraw i ekwiwalentów  </t>
    </r>
    <r>
      <rPr>
        <sz val="11"/>
        <rFont val="Calibri"/>
        <family val="2"/>
        <charset val="238"/>
        <scheme val="minor"/>
      </rPr>
      <t>(zł/etat/m-c)</t>
    </r>
  </si>
  <si>
    <t>Y</t>
  </si>
  <si>
    <t>Y-1</t>
  </si>
  <si>
    <t>Y/Y-1</t>
  </si>
  <si>
    <t>Y/YP</t>
  </si>
  <si>
    <r>
      <t xml:space="preserve">Przy obliczaniu wskaźnika płynności w celu właściwego porównania zasobów jakimi są zapasy, należności, zobowiązania ze strumieniami (przychody, koszty), wielkość zasobów powinna zostać uśredniona </t>
    </r>
    <r>
      <rPr>
        <b/>
        <i/>
        <sz val="8"/>
        <rFont val="Calibri"/>
        <family val="2"/>
        <charset val="238"/>
        <scheme val="minor"/>
      </rPr>
      <t>[(wartość na początek roku+ wartość na koniec roku)/2]</t>
    </r>
  </si>
  <si>
    <t>wskaźniki nie uwzględniają pozycji "zysk (strata) z udziałów w jednostkach podporządkowanych wycenianych metodą praw własności"</t>
  </si>
  <si>
    <t>(wynik finansowy netto* / przychody netto ze sprzedaży produktów towarów i materiałów) x 100%</t>
  </si>
  <si>
    <t>*</t>
  </si>
  <si>
    <t>(wynik finansowy netto*/ aktywa ogółem) x 100</t>
  </si>
  <si>
    <t>(wynik finansowy netto*/ kapitał własny) x 100</t>
  </si>
  <si>
    <t>Tabela nr 1. Przychody i koszty wg rodzajów działalności</t>
  </si>
  <si>
    <t>Tabela nr 2. Przychody ze sprzedaży i zrównanie z nimi</t>
  </si>
  <si>
    <t>Tabela nr 3. Koszty działalności operacyjnej w układzie rodzajowym</t>
  </si>
  <si>
    <t>Tabela nr 4. Wynik finansowy</t>
  </si>
  <si>
    <t>Tabela nr 5. Zatrudnienie i płace</t>
  </si>
  <si>
    <t>Tabela nr 6. Przepływy pieniężne</t>
  </si>
  <si>
    <t>Tabela nr 7. Bilans Aktywa</t>
  </si>
  <si>
    <t>Tabela nr 10. Wskaźniki (1)</t>
  </si>
  <si>
    <t>Tabela nr 11. Wskaźniki (2)</t>
  </si>
  <si>
    <t>Tabela nr 8. Bilans pasywa</t>
  </si>
  <si>
    <t>Tabela nr 9. Wydatki inwestycyjne i źródła ich finansowania</t>
  </si>
  <si>
    <t>w tym: zysk z udziałów w jednostkach podporządkowanych wycenianych wg MPW</t>
  </si>
  <si>
    <t>w tym: strata z udziałów w jednostkach podporządkowanych wycenianych wg MPW</t>
  </si>
  <si>
    <t>w tym: zysk (strata) z udziałów w jednostkach podporządkowanych wycenianych wg MPW</t>
  </si>
  <si>
    <t>Tabela nr 12. Zbiorcze (Nowa ustawa kominowa)</t>
  </si>
  <si>
    <t>średnioroczne zatrudnienie (pracowników)</t>
  </si>
  <si>
    <t>średni kurs euro ogłaszanego przez Narodowy Bank Polski w ostatnim dniu danego roku obrotowego</t>
  </si>
  <si>
    <t>obrót netto ze sprzedaży towarów, wyrobów i usług oraz operacji finansowych (tys. euro)</t>
  </si>
  <si>
    <t>obrót netto ze sprzedaży towarów, wyrobów i usług oraz operacji finansowych (tys. zł)</t>
  </si>
  <si>
    <t>sumy aktywów jej bilansu sporządzonego na koniec okresu (tys. euro)</t>
  </si>
  <si>
    <t>sumy aktywów jej bilansu sporządzonego na koniec okresu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</si>
</sst>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"/>
    <numFmt numFmtId="165" formatCode="0.0%"/>
    <numFmt numFmtId="166" formatCode="0.0"/>
    <numFmt numFmtId="167" formatCode="0.000%"/>
  </numFmts>
  <fonts count="71" x14ac:knownFonts="1">
    <font>
      <sz val="10"/>
      <name val="Arial CE"/>
      <charset val="238"/>
    </font>
    <font>
      <sz val="10"/>
      <name val="Arial CE"/>
      <charset val="238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2"/>
      <charset val="238"/>
    </font>
    <font>
      <i/>
      <sz val="8"/>
      <name val="Arial"/>
      <family val="2"/>
    </font>
    <font>
      <i/>
      <sz val="10"/>
      <name val="Arial CE"/>
      <charset val="238"/>
    </font>
    <font>
      <b/>
      <sz val="10"/>
      <name val="Arial"/>
      <family val="2"/>
    </font>
    <font>
      <b/>
      <sz val="10"/>
      <name val="Arial CE"/>
      <charset val="238"/>
    </font>
    <font>
      <sz val="11"/>
      <name val="Arial CE"/>
      <charset val="238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1"/>
      <name val="Arial CE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12"/>
      <color indexed="8"/>
      <name val="Times New Roman"/>
      <family val="1"/>
    </font>
    <font>
      <sz val="10"/>
      <color indexed="10"/>
      <name val="Arial CE"/>
      <family val="2"/>
      <charset val="238"/>
    </font>
    <font>
      <sz val="9"/>
      <name val="Arial CE"/>
      <family val="2"/>
      <charset val="238"/>
    </font>
    <font>
      <sz val="12"/>
      <name val="Times New Roman"/>
      <family val="1"/>
      <charset val="238"/>
    </font>
    <font>
      <sz val="12.5"/>
      <name val="Times New Roman"/>
      <family val="1"/>
      <charset val="238"/>
    </font>
    <font>
      <sz val="12.5"/>
      <color indexed="8"/>
      <name val="Times New Roman"/>
      <family val="1"/>
      <charset val="238"/>
    </font>
    <font>
      <sz val="13"/>
      <color indexed="10"/>
      <name val="Times New Roman"/>
      <family val="1"/>
      <charset val="238"/>
    </font>
    <font>
      <sz val="9"/>
      <name val="Arial CE"/>
      <charset val="238"/>
    </font>
    <font>
      <sz val="10"/>
      <color indexed="9"/>
      <name val="Arial CE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13"/>
      <name val="Times New Roman"/>
      <family val="1"/>
      <charset val="238"/>
    </font>
    <font>
      <b/>
      <sz val="9"/>
      <name val="Arial CE"/>
      <family val="2"/>
      <charset val="238"/>
    </font>
    <font>
      <b/>
      <sz val="12.5"/>
      <name val="Times New Roman"/>
      <family val="1"/>
      <charset val="238"/>
    </font>
    <font>
      <sz val="12.5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Arial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0"/>
      <name val="Arial CE"/>
      <charset val="238"/>
    </font>
    <font>
      <sz val="11"/>
      <color theme="0"/>
      <name val="Arial"/>
      <family val="2"/>
    </font>
    <font>
      <sz val="10"/>
      <color theme="0"/>
      <name val="Arial"/>
      <family val="2"/>
    </font>
    <font>
      <i/>
      <sz val="8"/>
      <name val="Arial CE"/>
      <charset val="238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vertAlign val="superscript"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theme="0"/>
      <name val="Arial CE"/>
      <charset val="238"/>
    </font>
    <font>
      <sz val="9"/>
      <color indexed="9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9"/>
      <name val="Arial CE"/>
      <charset val="238"/>
    </font>
    <font>
      <i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4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double">
        <color indexed="18"/>
      </bottom>
      <diagonal/>
    </border>
    <border>
      <left style="double">
        <color indexed="18"/>
      </left>
      <right style="thin">
        <color indexed="18"/>
      </right>
      <top/>
      <bottom/>
      <diagonal/>
    </border>
    <border>
      <left style="double">
        <color indexed="18"/>
      </left>
      <right style="thin">
        <color indexed="18"/>
      </right>
      <top/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double">
        <color indexed="18"/>
      </right>
      <top/>
      <bottom/>
      <diagonal/>
    </border>
    <border>
      <left/>
      <right style="double">
        <color indexed="18"/>
      </right>
      <top/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double">
        <color indexed="18"/>
      </right>
      <top/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/>
      <diagonal/>
    </border>
    <border>
      <left style="thin">
        <color indexed="18"/>
      </left>
      <right style="double">
        <color indexed="18"/>
      </right>
      <top/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 style="double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double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double">
        <color indexed="18"/>
      </left>
      <right/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double">
        <color indexed="18"/>
      </bottom>
      <diagonal/>
    </border>
    <border>
      <left style="thin">
        <color indexed="18"/>
      </left>
      <right/>
      <top/>
      <bottom style="double">
        <color indexed="18"/>
      </bottom>
      <diagonal/>
    </border>
    <border>
      <left/>
      <right/>
      <top style="double">
        <color indexed="18"/>
      </top>
      <bottom/>
      <diagonal/>
    </border>
    <border>
      <left/>
      <right/>
      <top style="double">
        <color indexed="18"/>
      </top>
      <bottom style="thin">
        <color indexed="18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/>
      <top style="double">
        <color indexed="18"/>
      </top>
      <bottom style="thin">
        <color indexed="18"/>
      </bottom>
      <diagonal/>
    </border>
    <border>
      <left style="thin">
        <color indexed="18"/>
      </left>
      <right/>
      <top style="double">
        <color indexed="18"/>
      </top>
      <bottom/>
      <diagonal/>
    </border>
    <border>
      <left/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18"/>
      </right>
      <top style="double">
        <color indexed="18"/>
      </top>
      <bottom/>
      <diagonal/>
    </border>
    <border>
      <left style="thin">
        <color indexed="18"/>
      </left>
      <right style="thin">
        <color indexed="18"/>
      </right>
      <top style="double">
        <color indexed="18"/>
      </top>
      <bottom/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otted">
        <color indexed="18"/>
      </left>
      <right style="dotted">
        <color indexed="18"/>
      </right>
      <top style="double">
        <color indexed="18"/>
      </top>
      <bottom style="dotted">
        <color indexed="18"/>
      </bottom>
      <diagonal/>
    </border>
    <border>
      <left style="dotted">
        <color indexed="18"/>
      </left>
      <right style="double">
        <color indexed="18"/>
      </right>
      <top style="double">
        <color indexed="18"/>
      </top>
      <bottom style="dotted">
        <color indexed="18"/>
      </bottom>
      <diagonal/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dotted">
        <color indexed="18"/>
      </left>
      <right style="double">
        <color indexed="18"/>
      </right>
      <top style="dotted">
        <color indexed="18"/>
      </top>
      <bottom style="dotted">
        <color indexed="18"/>
      </bottom>
      <diagonal/>
    </border>
    <border>
      <left style="dotted">
        <color indexed="18"/>
      </left>
      <right style="dotted">
        <color indexed="18"/>
      </right>
      <top style="dotted">
        <color indexed="18"/>
      </top>
      <bottom style="double">
        <color indexed="18"/>
      </bottom>
      <diagonal/>
    </border>
    <border>
      <left style="dotted">
        <color indexed="18"/>
      </left>
      <right style="double">
        <color indexed="18"/>
      </right>
      <top style="dotted">
        <color indexed="18"/>
      </top>
      <bottom style="double">
        <color indexed="18"/>
      </bottom>
      <diagonal/>
    </border>
    <border>
      <left/>
      <right style="double">
        <color indexed="18"/>
      </right>
      <top style="double">
        <color indexed="18"/>
      </top>
      <bottom style="double">
        <color indexed="18"/>
      </bottom>
      <diagonal/>
    </border>
    <border>
      <left/>
      <right style="dotted">
        <color indexed="18"/>
      </right>
      <top style="double">
        <color indexed="18"/>
      </top>
      <bottom style="dotted">
        <color indexed="18"/>
      </bottom>
      <diagonal/>
    </border>
    <border>
      <left/>
      <right style="dotted">
        <color indexed="18"/>
      </right>
      <top style="dotted">
        <color indexed="18"/>
      </top>
      <bottom style="dotted">
        <color indexed="18"/>
      </bottom>
      <diagonal/>
    </border>
    <border>
      <left/>
      <right style="dotted">
        <color indexed="18"/>
      </right>
      <top style="dotted">
        <color indexed="18"/>
      </top>
      <bottom style="double">
        <color indexed="18"/>
      </bottom>
      <diagonal/>
    </border>
    <border>
      <left/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dotted">
        <color indexed="18"/>
      </bottom>
      <diagonal/>
    </border>
    <border>
      <left style="thin">
        <color indexed="18"/>
      </left>
      <right/>
      <top style="dotted">
        <color indexed="18"/>
      </top>
      <bottom style="dotted">
        <color indexed="18"/>
      </bottom>
      <diagonal/>
    </border>
    <border>
      <left style="double">
        <color indexed="18"/>
      </left>
      <right style="dotted">
        <color indexed="18"/>
      </right>
      <top style="double">
        <color indexed="18"/>
      </top>
      <bottom style="dotted">
        <color indexed="18"/>
      </bottom>
      <diagonal/>
    </border>
    <border>
      <left style="double">
        <color indexed="18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double">
        <color indexed="18"/>
      </left>
      <right style="dotted">
        <color indexed="18"/>
      </right>
      <top style="dotted">
        <color indexed="18"/>
      </top>
      <bottom style="double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 style="dotted">
        <color indexed="18"/>
      </bottom>
      <diagonal/>
    </border>
    <border>
      <left style="thin">
        <color indexed="18"/>
      </left>
      <right style="double">
        <color indexed="18"/>
      </right>
      <top style="dotted">
        <color indexed="18"/>
      </top>
      <bottom style="dotted">
        <color indexed="1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dotted">
        <color indexed="18"/>
      </bottom>
      <diagonal/>
    </border>
    <border>
      <left style="double">
        <color indexed="18"/>
      </left>
      <right style="thin">
        <color indexed="18"/>
      </right>
      <top style="dotted">
        <color indexed="18"/>
      </top>
      <bottom style="dotted">
        <color indexed="18"/>
      </bottom>
      <diagonal/>
    </border>
    <border>
      <left/>
      <right style="double">
        <color indexed="18"/>
      </right>
      <top style="double">
        <color indexed="18"/>
      </top>
      <bottom/>
      <diagonal/>
    </border>
    <border>
      <left/>
      <right style="double">
        <color indexed="18"/>
      </right>
      <top style="dotted">
        <color indexed="18"/>
      </top>
      <bottom style="dotted">
        <color indexed="18"/>
      </bottom>
      <diagonal/>
    </border>
    <border>
      <left style="double">
        <color indexed="18"/>
      </left>
      <right style="thin">
        <color indexed="18"/>
      </right>
      <top style="dotted">
        <color indexed="18"/>
      </top>
      <bottom style="double">
        <color indexed="18"/>
      </bottom>
      <diagonal/>
    </border>
    <border>
      <left style="medium">
        <color indexed="18"/>
      </left>
      <right style="dotted">
        <color indexed="18"/>
      </right>
      <top style="double">
        <color indexed="18"/>
      </top>
      <bottom style="dotted">
        <color indexed="18"/>
      </bottom>
      <diagonal/>
    </border>
    <border>
      <left style="medium">
        <color indexed="18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medium">
        <color indexed="18"/>
      </left>
      <right style="dotted">
        <color indexed="18"/>
      </right>
      <top style="dotted">
        <color indexed="18"/>
      </top>
      <bottom style="double">
        <color indexed="18"/>
      </bottom>
      <diagonal/>
    </border>
    <border>
      <left style="double">
        <color indexed="18"/>
      </left>
      <right style="dotted">
        <color indexed="18"/>
      </right>
      <top style="thin">
        <color indexed="64"/>
      </top>
      <bottom style="dotted">
        <color indexed="18"/>
      </bottom>
      <diagonal/>
    </border>
    <border>
      <left style="dotted">
        <color indexed="18"/>
      </left>
      <right style="dotted">
        <color indexed="18"/>
      </right>
      <top style="thin">
        <color indexed="64"/>
      </top>
      <bottom style="dotted">
        <color indexed="18"/>
      </bottom>
      <diagonal/>
    </border>
    <border>
      <left style="dotted">
        <color indexed="18"/>
      </left>
      <right style="double">
        <color indexed="18"/>
      </right>
      <top style="thin">
        <color indexed="64"/>
      </top>
      <bottom style="dotted">
        <color indexed="18"/>
      </bottom>
      <diagonal/>
    </border>
    <border>
      <left style="double">
        <color indexed="18"/>
      </left>
      <right style="dotted">
        <color indexed="18"/>
      </right>
      <top style="dotted">
        <color indexed="18"/>
      </top>
      <bottom style="thin">
        <color indexed="18"/>
      </bottom>
      <diagonal/>
    </border>
    <border>
      <left style="dotted">
        <color indexed="18"/>
      </left>
      <right style="dotted">
        <color indexed="18"/>
      </right>
      <top style="dotted">
        <color indexed="18"/>
      </top>
      <bottom style="thin">
        <color indexed="18"/>
      </bottom>
      <diagonal/>
    </border>
    <border>
      <left style="dotted">
        <color indexed="18"/>
      </left>
      <right style="double">
        <color indexed="18"/>
      </right>
      <top style="dotted">
        <color indexed="18"/>
      </top>
      <bottom style="thin">
        <color indexed="18"/>
      </bottom>
      <diagonal/>
    </border>
    <border>
      <left/>
      <right style="dotted">
        <color indexed="18"/>
      </right>
      <top style="thin">
        <color indexed="64"/>
      </top>
      <bottom style="dotted">
        <color indexed="18"/>
      </bottom>
      <diagonal/>
    </border>
    <border>
      <left/>
      <right style="dotted">
        <color indexed="18"/>
      </right>
      <top style="dotted">
        <color indexed="18"/>
      </top>
      <bottom style="thin">
        <color indexed="18"/>
      </bottom>
      <diagonal/>
    </border>
    <border>
      <left/>
      <right style="double">
        <color indexed="18"/>
      </right>
      <top style="thin">
        <color indexed="64"/>
      </top>
      <bottom style="dotted">
        <color indexed="18"/>
      </bottom>
      <diagonal/>
    </border>
    <border>
      <left/>
      <right style="double">
        <color indexed="18"/>
      </right>
      <top style="dotted">
        <color indexed="18"/>
      </top>
      <bottom style="thin">
        <color indexed="18"/>
      </bottom>
      <diagonal/>
    </border>
    <border>
      <left style="thin">
        <color indexed="18"/>
      </left>
      <right style="dotted">
        <color indexed="18"/>
      </right>
      <top style="double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double">
        <color indexed="18"/>
      </bottom>
      <diagonal/>
    </border>
    <border>
      <left style="hair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ashed">
        <color indexed="18"/>
      </left>
      <right style="hair">
        <color indexed="18"/>
      </right>
      <top style="double">
        <color indexed="18"/>
      </top>
      <bottom style="double">
        <color indexed="18"/>
      </bottom>
      <diagonal/>
    </border>
    <border>
      <left style="double">
        <color indexed="18"/>
      </left>
      <right style="hair">
        <color indexed="18"/>
      </right>
      <top style="double">
        <color indexed="18"/>
      </top>
      <bottom style="double">
        <color indexed="18"/>
      </bottom>
      <diagonal/>
    </border>
    <border>
      <left style="hair">
        <color indexed="18"/>
      </left>
      <right/>
      <top style="double">
        <color indexed="18"/>
      </top>
      <bottom style="double">
        <color indexed="18"/>
      </bottom>
      <diagonal/>
    </border>
    <border>
      <left style="double">
        <color indexed="18"/>
      </left>
      <right style="dashed">
        <color indexed="18"/>
      </right>
      <top style="double">
        <color indexed="18"/>
      </top>
      <bottom style="double">
        <color indexed="18"/>
      </bottom>
      <diagonal/>
    </border>
    <border>
      <left style="double">
        <color indexed="18"/>
      </left>
      <right style="dotted">
        <color indexed="18"/>
      </right>
      <top style="dotted">
        <color indexed="18"/>
      </top>
      <bottom/>
      <diagonal/>
    </border>
    <border>
      <left style="dotted">
        <color indexed="18"/>
      </left>
      <right style="double">
        <color indexed="18"/>
      </right>
      <top style="dotted">
        <color indexed="18"/>
      </top>
      <bottom/>
      <diagonal/>
    </border>
    <border>
      <left/>
      <right style="dotted">
        <color indexed="18"/>
      </right>
      <top style="dotted">
        <color indexed="18"/>
      </top>
      <bottom/>
      <diagonal/>
    </border>
    <border>
      <left style="dotted">
        <color indexed="18"/>
      </left>
      <right style="dotted">
        <color indexed="18"/>
      </right>
      <top style="dotted">
        <color indexed="18"/>
      </top>
      <bottom/>
      <diagonal/>
    </border>
    <border>
      <left style="dotted">
        <color indexed="18"/>
      </left>
      <right/>
      <top style="dotted">
        <color indexed="18"/>
      </top>
      <bottom style="dotted">
        <color indexed="18"/>
      </bottom>
      <diagonal/>
    </border>
    <border>
      <left/>
      <right/>
      <top style="double">
        <color indexed="18"/>
      </top>
      <bottom style="dotted">
        <color indexed="18"/>
      </bottom>
      <diagonal/>
    </border>
    <border>
      <left/>
      <right/>
      <top style="dotted">
        <color indexed="18"/>
      </top>
      <bottom style="dotted">
        <color indexed="18"/>
      </bottom>
      <diagonal/>
    </border>
    <border>
      <left style="thin">
        <color indexed="18"/>
      </left>
      <right style="double">
        <color indexed="18"/>
      </right>
      <top style="dotted">
        <color indexed="18"/>
      </top>
      <bottom style="double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dashed">
        <color auto="1"/>
      </left>
      <right/>
      <top style="dashed">
        <color auto="1"/>
      </top>
      <bottom style="double">
        <color auto="1"/>
      </bottom>
      <diagonal/>
    </border>
    <border>
      <left style="dashed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otted">
        <color indexed="18"/>
      </left>
      <right/>
      <top style="dotted">
        <color indexed="18"/>
      </top>
      <bottom style="double">
        <color indexed="18"/>
      </bottom>
      <diagonal/>
    </border>
    <border>
      <left style="dotted">
        <color indexed="18"/>
      </left>
      <right/>
      <top style="double">
        <color indexed="18"/>
      </top>
      <bottom style="dotted">
        <color indexed="18"/>
      </bottom>
      <diagonal/>
    </border>
    <border>
      <left style="dashed">
        <color indexed="18"/>
      </left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dashed">
        <color indexed="18"/>
      </left>
      <right style="double">
        <color indexed="18"/>
      </right>
      <top/>
      <bottom/>
      <diagonal/>
    </border>
    <border>
      <left style="dashed">
        <color indexed="18"/>
      </left>
      <right style="double">
        <color indexed="18"/>
      </right>
      <top/>
      <bottom style="double">
        <color indexed="18"/>
      </bottom>
      <diagonal/>
    </border>
    <border>
      <left style="dashed">
        <color indexed="18"/>
      </left>
      <right style="double">
        <color indexed="18"/>
      </right>
      <top style="double">
        <color indexed="18"/>
      </top>
      <bottom/>
      <diagonal/>
    </border>
    <border>
      <left style="dashed">
        <color indexed="18"/>
      </left>
      <right style="double">
        <color indexed="18"/>
      </right>
      <top style="dotted">
        <color indexed="18"/>
      </top>
      <bottom style="dotted">
        <color indexed="18"/>
      </bottom>
      <diagonal/>
    </border>
    <border>
      <left style="dashed">
        <color indexed="18"/>
      </left>
      <right style="double">
        <color indexed="18"/>
      </right>
      <top style="dotted">
        <color indexed="18"/>
      </top>
      <bottom style="double">
        <color indexed="18"/>
      </bottom>
      <diagonal/>
    </border>
    <border>
      <left style="dashed">
        <color indexed="18"/>
      </left>
      <right style="double">
        <color indexed="18"/>
      </right>
      <top style="double">
        <color indexed="18"/>
      </top>
      <bottom style="dotted">
        <color indexed="18"/>
      </bottom>
      <diagonal/>
    </border>
    <border>
      <left style="thin">
        <color indexed="18"/>
      </left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dotted">
        <color indexed="18"/>
      </top>
      <bottom/>
      <diagonal/>
    </border>
    <border>
      <left/>
      <right style="double">
        <color indexed="18"/>
      </right>
      <top style="double">
        <color indexed="18"/>
      </top>
      <bottom style="dotted">
        <color indexed="18"/>
      </bottom>
      <diagonal/>
    </border>
    <border>
      <left style="dotted">
        <color indexed="18"/>
      </left>
      <right style="double">
        <color indexed="18"/>
      </right>
      <top/>
      <bottom style="dotted">
        <color indexed="18"/>
      </bottom>
      <diagonal/>
    </border>
    <border>
      <left style="double">
        <color indexed="18"/>
      </left>
      <right style="dotted">
        <color indexed="18"/>
      </right>
      <top/>
      <bottom style="dotted">
        <color indexed="18"/>
      </bottom>
      <diagonal/>
    </border>
    <border>
      <left style="double">
        <color indexed="18"/>
      </left>
      <right style="thin">
        <color indexed="18"/>
      </right>
      <top/>
      <bottom style="dotted">
        <color indexed="18"/>
      </bottom>
      <diagonal/>
    </border>
    <border>
      <left/>
      <right style="double">
        <color indexed="18"/>
      </right>
      <top/>
      <bottom style="dotted">
        <color indexed="18"/>
      </bottom>
      <diagonal/>
    </border>
    <border>
      <left/>
      <right style="double">
        <color indexed="18"/>
      </right>
      <top style="dotted">
        <color indexed="18"/>
      </top>
      <bottom style="double">
        <color indexed="1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0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4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/>
    <xf numFmtId="0" fontId="2" fillId="2" borderId="20" xfId="0" applyFont="1" applyFill="1" applyBorder="1"/>
    <xf numFmtId="0" fontId="11" fillId="0" borderId="0" xfId="0" applyFont="1"/>
    <xf numFmtId="0" fontId="12" fillId="0" borderId="0" xfId="0" applyFont="1" applyAlignment="1">
      <alignment horizontal="left"/>
    </xf>
    <xf numFmtId="164" fontId="0" fillId="0" borderId="0" xfId="0" applyNumberFormat="1"/>
    <xf numFmtId="0" fontId="10" fillId="0" borderId="0" xfId="0" applyFont="1" applyAlignment="1">
      <alignment horizontal="right"/>
    </xf>
    <xf numFmtId="0" fontId="5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/>
    <xf numFmtId="0" fontId="0" fillId="0" borderId="0" xfId="0" applyFill="1"/>
    <xf numFmtId="0" fontId="7" fillId="0" borderId="0" xfId="0" applyFont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165" fontId="0" fillId="0" borderId="0" xfId="2" applyNumberFormat="1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/>
    <xf numFmtId="0" fontId="0" fillId="0" borderId="0" xfId="0" applyFill="1" applyBorder="1"/>
    <xf numFmtId="165" fontId="0" fillId="0" borderId="0" xfId="0" applyNumberFormat="1"/>
    <xf numFmtId="4" fontId="0" fillId="0" borderId="0" xfId="0" applyNumberForma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31" xfId="0" applyFont="1" applyFill="1" applyBorder="1"/>
    <xf numFmtId="0" fontId="0" fillId="2" borderId="0" xfId="0" applyFill="1" applyBorder="1"/>
    <xf numFmtId="0" fontId="13" fillId="2" borderId="0" xfId="0" applyFont="1" applyFill="1" applyBorder="1"/>
    <xf numFmtId="0" fontId="0" fillId="2" borderId="0" xfId="0" applyFill="1"/>
    <xf numFmtId="3" fontId="0" fillId="0" borderId="0" xfId="0" applyNumberFormat="1"/>
    <xf numFmtId="3" fontId="2" fillId="3" borderId="21" xfId="0" quotePrefix="1" applyNumberFormat="1" applyFont="1" applyFill="1" applyBorder="1"/>
    <xf numFmtId="3" fontId="2" fillId="3" borderId="22" xfId="0" quotePrefix="1" applyNumberFormat="1" applyFont="1" applyFill="1" applyBorder="1"/>
    <xf numFmtId="3" fontId="2" fillId="3" borderId="14" xfId="0" quotePrefix="1" applyNumberFormat="1" applyFont="1" applyFill="1" applyBorder="1"/>
    <xf numFmtId="3" fontId="2" fillId="2" borderId="12" xfId="0" applyNumberFormat="1" applyFont="1" applyFill="1" applyBorder="1" applyAlignment="1">
      <alignment horizontal="right"/>
    </xf>
    <xf numFmtId="3" fontId="2" fillId="3" borderId="12" xfId="0" quotePrefix="1" applyNumberFormat="1" applyFont="1" applyFill="1" applyBorder="1"/>
    <xf numFmtId="3" fontId="2" fillId="3" borderId="3" xfId="0" quotePrefix="1" applyNumberFormat="1" applyFont="1" applyFill="1" applyBorder="1"/>
    <xf numFmtId="3" fontId="2" fillId="3" borderId="11" xfId="0" quotePrefix="1" applyNumberFormat="1" applyFont="1" applyFill="1" applyBorder="1"/>
    <xf numFmtId="3" fontId="2" fillId="3" borderId="4" xfId="0" applyNumberFormat="1" applyFont="1" applyFill="1" applyBorder="1"/>
    <xf numFmtId="3" fontId="2" fillId="3" borderId="30" xfId="0" applyNumberFormat="1" applyFont="1" applyFill="1" applyBorder="1"/>
    <xf numFmtId="3" fontId="2" fillId="3" borderId="15" xfId="0" applyNumberFormat="1" applyFont="1" applyFill="1" applyBorder="1"/>
    <xf numFmtId="3" fontId="2" fillId="2" borderId="15" xfId="0" applyNumberFormat="1" applyFont="1" applyFill="1" applyBorder="1" applyAlignment="1">
      <alignment horizontal="right"/>
    </xf>
    <xf numFmtId="43" fontId="0" fillId="0" borderId="0" xfId="1" applyFont="1"/>
    <xf numFmtId="165" fontId="14" fillId="0" borderId="0" xfId="2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 indent="1"/>
    </xf>
    <xf numFmtId="0" fontId="21" fillId="0" borderId="0" xfId="0" applyFont="1" applyAlignment="1">
      <alignment horizontal="left" vertical="top" wrapText="1" indent="2"/>
    </xf>
    <xf numFmtId="0" fontId="21" fillId="0" borderId="0" xfId="0" applyFont="1" applyAlignment="1">
      <alignment vertical="top" wrapText="1"/>
    </xf>
    <xf numFmtId="164" fontId="24" fillId="0" borderId="0" xfId="0" applyNumberFormat="1" applyFont="1" applyAlignment="1">
      <alignment horizontal="right" wrapText="1"/>
    </xf>
    <xf numFmtId="0" fontId="0" fillId="0" borderId="36" xfId="0" applyBorder="1" applyAlignment="1">
      <alignment wrapText="1"/>
    </xf>
    <xf numFmtId="9" fontId="0" fillId="0" borderId="36" xfId="2" applyFont="1" applyBorder="1"/>
    <xf numFmtId="3" fontId="0" fillId="0" borderId="36" xfId="0" applyNumberFormat="1" applyBorder="1"/>
    <xf numFmtId="0" fontId="21" fillId="0" borderId="0" xfId="0" applyFont="1"/>
    <xf numFmtId="3" fontId="0" fillId="2" borderId="0" xfId="0" applyNumberFormat="1" applyFill="1"/>
    <xf numFmtId="0" fontId="0" fillId="0" borderId="37" xfId="0" applyBorder="1" applyAlignment="1">
      <alignment horizontal="center"/>
    </xf>
    <xf numFmtId="0" fontId="0" fillId="0" borderId="37" xfId="0" applyBorder="1"/>
    <xf numFmtId="3" fontId="26" fillId="0" borderId="0" xfId="0" applyNumberFormat="1" applyFont="1"/>
    <xf numFmtId="164" fontId="26" fillId="0" borderId="0" xfId="0" applyNumberFormat="1" applyFont="1"/>
    <xf numFmtId="0" fontId="0" fillId="0" borderId="0" xfId="0" applyAlignment="1">
      <alignment horizontal="justify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10" fillId="0" borderId="0" xfId="0" applyNumberFormat="1" applyFont="1" applyAlignment="1">
      <alignment horizontal="center"/>
    </xf>
    <xf numFmtId="9" fontId="0" fillId="0" borderId="0" xfId="2" applyFont="1"/>
    <xf numFmtId="3" fontId="0" fillId="0" borderId="0" xfId="0" applyNumberFormat="1" applyBorder="1"/>
    <xf numFmtId="0" fontId="0" fillId="0" borderId="0" xfId="0" applyFill="1" applyBorder="1" applyAlignment="1">
      <alignment horizontal="left"/>
    </xf>
    <xf numFmtId="4" fontId="20" fillId="0" borderId="0" xfId="0" applyNumberFormat="1" applyFont="1" applyBorder="1"/>
    <xf numFmtId="3" fontId="0" fillId="0" borderId="0" xfId="0" applyNumberFormat="1" applyFill="1"/>
    <xf numFmtId="0" fontId="31" fillId="0" borderId="42" xfId="0" applyFont="1" applyBorder="1" applyAlignment="1">
      <alignment vertical="center" wrapText="1"/>
    </xf>
    <xf numFmtId="0" fontId="31" fillId="0" borderId="43" xfId="0" applyFont="1" applyBorder="1" applyAlignment="1">
      <alignment horizontal="right" vertical="center" wrapText="1"/>
    </xf>
    <xf numFmtId="0" fontId="22" fillId="0" borderId="41" xfId="0" applyFont="1" applyBorder="1" applyAlignment="1">
      <alignment vertical="center" wrapText="1"/>
    </xf>
    <xf numFmtId="0" fontId="22" fillId="0" borderId="41" xfId="0" applyFont="1" applyBorder="1" applyAlignment="1">
      <alignment horizontal="right" vertical="center" wrapText="1"/>
    </xf>
    <xf numFmtId="3" fontId="22" fillId="0" borderId="44" xfId="0" applyNumberFormat="1" applyFont="1" applyBorder="1" applyAlignment="1">
      <alignment horizontal="right" vertical="center" wrapText="1"/>
    </xf>
    <xf numFmtId="10" fontId="0" fillId="0" borderId="0" xfId="2" applyNumberFormat="1" applyFont="1"/>
    <xf numFmtId="165" fontId="0" fillId="0" borderId="0" xfId="0" applyNumberFormat="1" applyFill="1"/>
    <xf numFmtId="0" fontId="13" fillId="0" borderId="0" xfId="0" applyFont="1" applyFill="1" applyBorder="1"/>
    <xf numFmtId="0" fontId="2" fillId="0" borderId="0" xfId="0" applyFont="1" applyFill="1" applyBorder="1" applyAlignment="1">
      <alignment wrapText="1"/>
    </xf>
    <xf numFmtId="9" fontId="0" fillId="0" borderId="0" xfId="0" applyNumberFormat="1"/>
    <xf numFmtId="3" fontId="34" fillId="0" borderId="0" xfId="0" applyNumberFormat="1" applyFont="1"/>
    <xf numFmtId="0" fontId="11" fillId="0" borderId="0" xfId="0" applyFont="1" applyAlignment="1">
      <alignment horizontal="center" vertical="center"/>
    </xf>
    <xf numFmtId="0" fontId="37" fillId="0" borderId="0" xfId="0" applyFont="1" applyFill="1" applyBorder="1"/>
    <xf numFmtId="0" fontId="38" fillId="0" borderId="0" xfId="0" applyFont="1" applyFill="1" applyBorder="1"/>
    <xf numFmtId="3" fontId="37" fillId="0" borderId="0" xfId="0" applyNumberFormat="1" applyFont="1" applyFill="1"/>
    <xf numFmtId="0" fontId="39" fillId="0" borderId="0" xfId="0" applyFont="1" applyFill="1"/>
    <xf numFmtId="0" fontId="37" fillId="0" borderId="0" xfId="0" applyFont="1" applyFill="1"/>
    <xf numFmtId="165" fontId="0" fillId="0" borderId="0" xfId="2" applyNumberFormat="1" applyFont="1" applyFill="1"/>
    <xf numFmtId="165" fontId="3" fillId="0" borderId="0" xfId="2" applyNumberFormat="1" applyFont="1" applyFill="1" applyBorder="1" applyAlignment="1">
      <alignment horizontal="right"/>
    </xf>
    <xf numFmtId="166" fontId="0" fillId="0" borderId="0" xfId="2" applyNumberFormat="1" applyFont="1" applyFill="1"/>
    <xf numFmtId="164" fontId="2" fillId="0" borderId="0" xfId="0" applyNumberFormat="1" applyFont="1" applyFill="1" applyBorder="1"/>
    <xf numFmtId="167" fontId="0" fillId="0" borderId="0" xfId="2" applyNumberFormat="1" applyFont="1" applyFill="1"/>
    <xf numFmtId="164" fontId="0" fillId="0" borderId="0" xfId="0" applyNumberFormat="1" applyFill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0" fontId="5" fillId="0" borderId="0" xfId="0" applyFont="1" applyFill="1"/>
    <xf numFmtId="0" fontId="10" fillId="0" borderId="0" xfId="0" applyFont="1" applyFill="1" applyAlignment="1">
      <alignment horizontal="right"/>
    </xf>
    <xf numFmtId="0" fontId="7" fillId="0" borderId="0" xfId="0" applyFont="1" applyFill="1"/>
    <xf numFmtId="164" fontId="0" fillId="0" borderId="0" xfId="0" applyNumberFormat="1" applyFill="1" applyBorder="1"/>
    <xf numFmtId="164" fontId="19" fillId="0" borderId="0" xfId="0" applyNumberFormat="1" applyFont="1" applyFill="1"/>
    <xf numFmtId="4" fontId="20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justify" vertical="top" wrapText="1"/>
    </xf>
    <xf numFmtId="166" fontId="0" fillId="0" borderId="0" xfId="0" applyNumberFormat="1" applyFill="1" applyBorder="1"/>
    <xf numFmtId="0" fontId="30" fillId="0" borderId="0" xfId="0" applyFont="1" applyFill="1" applyBorder="1"/>
    <xf numFmtId="4" fontId="30" fillId="0" borderId="0" xfId="0" applyNumberFormat="1" applyFont="1" applyFill="1" applyBorder="1"/>
    <xf numFmtId="0" fontId="11" fillId="0" borderId="0" xfId="0" applyFont="1" applyFill="1" applyBorder="1"/>
    <xf numFmtId="165" fontId="0" fillId="0" borderId="0" xfId="2" applyNumberFormat="1" applyFont="1" applyFill="1" applyBorder="1"/>
    <xf numFmtId="0" fontId="20" fillId="0" borderId="0" xfId="0" applyFont="1" applyFill="1" applyBorder="1"/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right" wrapText="1"/>
    </xf>
    <xf numFmtId="4" fontId="0" fillId="0" borderId="0" xfId="0" applyNumberFormat="1" applyFill="1" applyBorder="1"/>
    <xf numFmtId="0" fontId="35" fillId="0" borderId="0" xfId="0" applyFont="1" applyFill="1" applyBorder="1"/>
    <xf numFmtId="0" fontId="36" fillId="0" borderId="0" xfId="0" applyFont="1" applyFill="1" applyBorder="1"/>
    <xf numFmtId="0" fontId="5" fillId="0" borderId="0" xfId="0" applyFont="1" applyFill="1" applyAlignment="1">
      <alignment horizontal="center"/>
    </xf>
    <xf numFmtId="3" fontId="5" fillId="0" borderId="0" xfId="0" applyNumberFormat="1" applyFont="1" applyFill="1"/>
    <xf numFmtId="3" fontId="10" fillId="0" borderId="0" xfId="0" applyNumberFormat="1" applyFont="1" applyFill="1"/>
    <xf numFmtId="0" fontId="7" fillId="0" borderId="0" xfId="0" applyFont="1" applyFill="1" applyAlignment="1">
      <alignment horizontal="right"/>
    </xf>
    <xf numFmtId="3" fontId="7" fillId="0" borderId="0" xfId="0" applyNumberFormat="1" applyFont="1" applyFill="1"/>
    <xf numFmtId="0" fontId="12" fillId="0" borderId="0" xfId="0" applyFont="1" applyFill="1"/>
    <xf numFmtId="10" fontId="12" fillId="0" borderId="0" xfId="2" applyNumberFormat="1" applyFont="1" applyFill="1"/>
    <xf numFmtId="3" fontId="12" fillId="0" borderId="0" xfId="0" applyNumberFormat="1" applyFont="1" applyFill="1"/>
    <xf numFmtId="0" fontId="0" fillId="0" borderId="0" xfId="0" applyFont="1" applyFill="1"/>
    <xf numFmtId="0" fontId="1" fillId="0" borderId="0" xfId="0" applyFont="1" applyFill="1"/>
    <xf numFmtId="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65" fontId="20" fillId="0" borderId="0" xfId="2" applyNumberFormat="1" applyFont="1" applyBorder="1"/>
    <xf numFmtId="4" fontId="0" fillId="0" borderId="0" xfId="0" applyNumberFormat="1" applyBorder="1"/>
    <xf numFmtId="4" fontId="9" fillId="0" borderId="0" xfId="0" applyNumberFormat="1" applyFont="1" applyBorder="1"/>
    <xf numFmtId="0" fontId="9" fillId="0" borderId="0" xfId="0" applyFont="1" applyFill="1"/>
    <xf numFmtId="0" fontId="40" fillId="0" borderId="0" xfId="0" applyFont="1" applyFill="1"/>
    <xf numFmtId="4" fontId="40" fillId="0" borderId="0" xfId="0" applyNumberFormat="1" applyFont="1" applyFill="1" applyAlignment="1">
      <alignment horizontal="justify"/>
    </xf>
    <xf numFmtId="4" fontId="0" fillId="0" borderId="0" xfId="0" applyNumberFormat="1" applyFill="1" applyAlignment="1">
      <alignment horizontal="justify"/>
    </xf>
    <xf numFmtId="164" fontId="9" fillId="0" borderId="0" xfId="0" applyNumberFormat="1" applyFont="1" applyFill="1"/>
    <xf numFmtId="3" fontId="16" fillId="0" borderId="0" xfId="2" applyNumberFormat="1" applyFont="1" applyFill="1" applyBorder="1" applyAlignment="1">
      <alignment horizontal="right"/>
    </xf>
    <xf numFmtId="0" fontId="40" fillId="0" borderId="0" xfId="0" applyFont="1" applyFill="1" applyAlignment="1">
      <alignment vertical="center" wrapText="1"/>
    </xf>
    <xf numFmtId="0" fontId="27" fillId="0" borderId="0" xfId="0" applyFont="1" applyAlignment="1">
      <alignment horizontal="left"/>
    </xf>
    <xf numFmtId="0" fontId="0" fillId="0" borderId="0" xfId="0" applyFill="1" applyBorder="1" applyAlignment="1"/>
    <xf numFmtId="165" fontId="20" fillId="0" borderId="0" xfId="2" applyNumberFormat="1" applyFont="1" applyFill="1" applyBorder="1"/>
    <xf numFmtId="0" fontId="2" fillId="0" borderId="20" xfId="0" applyFont="1" applyFill="1" applyBorder="1"/>
    <xf numFmtId="0" fontId="11" fillId="0" borderId="0" xfId="0" applyFont="1" applyFill="1"/>
    <xf numFmtId="165" fontId="9" fillId="0" borderId="0" xfId="2" applyNumberFormat="1" applyFont="1" applyFill="1"/>
    <xf numFmtId="9" fontId="0" fillId="0" borderId="0" xfId="2" applyFont="1" applyFill="1"/>
    <xf numFmtId="3" fontId="9" fillId="0" borderId="0" xfId="0" applyNumberFormat="1" applyFont="1" applyFill="1"/>
    <xf numFmtId="0" fontId="15" fillId="0" borderId="0" xfId="0" applyFont="1" applyFill="1"/>
    <xf numFmtId="164" fontId="15" fillId="0" borderId="0" xfId="0" applyNumberFormat="1" applyFont="1" applyFill="1"/>
    <xf numFmtId="164" fontId="12" fillId="0" borderId="0" xfId="0" applyNumberFormat="1" applyFont="1" applyFill="1"/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 wrapText="1"/>
    </xf>
    <xf numFmtId="3" fontId="2" fillId="0" borderId="12" xfId="0" quotePrefix="1" applyNumberFormat="1" applyFont="1" applyFill="1" applyBorder="1"/>
    <xf numFmtId="165" fontId="12" fillId="0" borderId="0" xfId="2" applyNumberFormat="1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4" xfId="0" applyFont="1" applyFill="1" applyBorder="1"/>
    <xf numFmtId="3" fontId="2" fillId="0" borderId="21" xfId="0" quotePrefix="1" applyNumberFormat="1" applyFont="1" applyFill="1" applyBorder="1"/>
    <xf numFmtId="3" fontId="2" fillId="0" borderId="22" xfId="0" quotePrefix="1" applyNumberFormat="1" applyFont="1" applyFill="1" applyBorder="1"/>
    <xf numFmtId="3" fontId="2" fillId="0" borderId="14" xfId="0" quotePrefix="1" applyNumberFormat="1" applyFont="1" applyFill="1" applyBorder="1"/>
    <xf numFmtId="3" fontId="2" fillId="0" borderId="12" xfId="0" applyNumberFormat="1" applyFont="1" applyFill="1" applyBorder="1" applyAlignment="1">
      <alignment horizontal="right"/>
    </xf>
    <xf numFmtId="3" fontId="2" fillId="0" borderId="3" xfId="0" applyNumberFormat="1" applyFont="1" applyFill="1" applyBorder="1"/>
    <xf numFmtId="3" fontId="2" fillId="0" borderId="11" xfId="0" applyNumberFormat="1" applyFont="1" applyFill="1" applyBorder="1"/>
    <xf numFmtId="3" fontId="2" fillId="0" borderId="3" xfId="0" quotePrefix="1" applyNumberFormat="1" applyFont="1" applyFill="1" applyBorder="1"/>
    <xf numFmtId="3" fontId="2" fillId="0" borderId="18" xfId="0" applyNumberFormat="1" applyFont="1" applyFill="1" applyBorder="1"/>
    <xf numFmtId="3" fontId="2" fillId="0" borderId="19" xfId="0" applyNumberFormat="1" applyFont="1" applyFill="1" applyBorder="1"/>
    <xf numFmtId="3" fontId="2" fillId="0" borderId="23" xfId="0" quotePrefix="1" applyNumberFormat="1" applyFont="1" applyFill="1" applyBorder="1"/>
    <xf numFmtId="3" fontId="2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/>
    <xf numFmtId="3" fontId="3" fillId="0" borderId="19" xfId="0" applyNumberFormat="1" applyFont="1" applyFill="1" applyBorder="1"/>
    <xf numFmtId="3" fontId="3" fillId="0" borderId="23" xfId="0" applyNumberFormat="1" applyFont="1" applyFill="1" applyBorder="1"/>
    <xf numFmtId="3" fontId="3" fillId="0" borderId="18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35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16" fontId="5" fillId="0" borderId="12" xfId="0" quotePrefix="1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2" fontId="0" fillId="0" borderId="0" xfId="0" applyNumberFormat="1" applyFill="1"/>
    <xf numFmtId="3" fontId="3" fillId="0" borderId="6" xfId="0" applyNumberFormat="1" applyFont="1" applyFill="1" applyBorder="1"/>
    <xf numFmtId="3" fontId="3" fillId="0" borderId="16" xfId="0" applyNumberFormat="1" applyFont="1" applyFill="1" applyBorder="1"/>
    <xf numFmtId="3" fontId="3" fillId="0" borderId="17" xfId="0" applyNumberFormat="1" applyFont="1" applyFill="1" applyBorder="1"/>
    <xf numFmtId="3" fontId="3" fillId="0" borderId="6" xfId="0" applyNumberFormat="1" applyFont="1" applyFill="1" applyBorder="1" applyAlignment="1">
      <alignment horizontal="right"/>
    </xf>
    <xf numFmtId="3" fontId="0" fillId="0" borderId="0" xfId="0" applyNumberFormat="1" applyFont="1" applyFill="1"/>
    <xf numFmtId="4" fontId="33" fillId="0" borderId="0" xfId="0" applyNumberFormat="1" applyFont="1" applyFill="1"/>
    <xf numFmtId="4" fontId="0" fillId="0" borderId="0" xfId="0" applyNumberFormat="1" applyFill="1"/>
    <xf numFmtId="166" fontId="0" fillId="0" borderId="0" xfId="0" applyNumberFormat="1" applyFill="1"/>
    <xf numFmtId="0" fontId="0" fillId="0" borderId="0" xfId="0" applyFill="1" applyAlignment="1">
      <alignment wrapText="1"/>
    </xf>
    <xf numFmtId="0" fontId="0" fillId="0" borderId="36" xfId="0" applyFill="1" applyBorder="1"/>
    <xf numFmtId="0" fontId="25" fillId="0" borderId="3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wrapText="1"/>
    </xf>
    <xf numFmtId="3" fontId="0" fillId="0" borderId="36" xfId="0" applyNumberFormat="1" applyFill="1" applyBorder="1"/>
    <xf numFmtId="9" fontId="0" fillId="0" borderId="36" xfId="2" applyFont="1" applyFill="1" applyBorder="1"/>
    <xf numFmtId="165" fontId="0" fillId="0" borderId="36" xfId="0" applyNumberFormat="1" applyFill="1" applyBorder="1"/>
    <xf numFmtId="0" fontId="1" fillId="0" borderId="36" xfId="0" applyFont="1" applyFill="1" applyBorder="1" applyAlignment="1">
      <alignment vertical="center" wrapText="1"/>
    </xf>
    <xf numFmtId="2" fontId="0" fillId="0" borderId="36" xfId="0" applyNumberFormat="1" applyFill="1" applyBorder="1"/>
    <xf numFmtId="0" fontId="29" fillId="0" borderId="0" xfId="0" applyFont="1" applyFill="1" applyAlignment="1">
      <alignment horizontal="right" vertical="center"/>
    </xf>
    <xf numFmtId="3" fontId="29" fillId="0" borderId="0" xfId="0" applyNumberFormat="1" applyFont="1" applyFill="1" applyAlignment="1">
      <alignment horizontal="right" vertic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41" fillId="0" borderId="0" xfId="0" applyFont="1"/>
    <xf numFmtId="0" fontId="42" fillId="0" borderId="5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5" fillId="0" borderId="0" xfId="0" applyFont="1"/>
    <xf numFmtId="0" fontId="42" fillId="0" borderId="26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3" fontId="45" fillId="0" borderId="51" xfId="0" quotePrefix="1" applyNumberFormat="1" applyFont="1" applyFill="1" applyBorder="1"/>
    <xf numFmtId="3" fontId="45" fillId="0" borderId="52" xfId="0" applyNumberFormat="1" applyFont="1" applyFill="1" applyBorder="1" applyAlignment="1">
      <alignment horizontal="right"/>
    </xf>
    <xf numFmtId="3" fontId="45" fillId="0" borderId="53" xfId="0" applyNumberFormat="1" applyFont="1" applyFill="1" applyBorder="1"/>
    <xf numFmtId="3" fontId="45" fillId="0" borderId="53" xfId="0" quotePrefix="1" applyNumberFormat="1" applyFont="1" applyFill="1" applyBorder="1"/>
    <xf numFmtId="3" fontId="45" fillId="0" borderId="54" xfId="0" applyNumberFormat="1" applyFont="1" applyFill="1" applyBorder="1" applyAlignment="1">
      <alignment horizontal="right"/>
    </xf>
    <xf numFmtId="3" fontId="45" fillId="0" borderId="55" xfId="0" applyNumberFormat="1" applyFont="1" applyFill="1" applyBorder="1"/>
    <xf numFmtId="3" fontId="45" fillId="0" borderId="56" xfId="0" applyNumberFormat="1" applyFont="1" applyFill="1" applyBorder="1" applyAlignment="1">
      <alignment horizontal="right"/>
    </xf>
    <xf numFmtId="0" fontId="44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3" fontId="45" fillId="0" borderId="58" xfId="0" quotePrefix="1" applyNumberFormat="1" applyFont="1" applyFill="1" applyBorder="1"/>
    <xf numFmtId="3" fontId="45" fillId="0" borderId="59" xfId="0" applyNumberFormat="1" applyFont="1" applyFill="1" applyBorder="1"/>
    <xf numFmtId="3" fontId="45" fillId="0" borderId="59" xfId="0" quotePrefix="1" applyNumberFormat="1" applyFont="1" applyFill="1" applyBorder="1"/>
    <xf numFmtId="3" fontId="45" fillId="0" borderId="60" xfId="0" applyNumberFormat="1" applyFont="1" applyFill="1" applyBorder="1"/>
    <xf numFmtId="3" fontId="45" fillId="0" borderId="52" xfId="0" quotePrefix="1" applyNumberFormat="1" applyFont="1" applyFill="1" applyBorder="1"/>
    <xf numFmtId="3" fontId="45" fillId="0" borderId="54" xfId="0" quotePrefix="1" applyNumberFormat="1" applyFont="1" applyFill="1" applyBorder="1"/>
    <xf numFmtId="3" fontId="45" fillId="0" borderId="56" xfId="0" quotePrefix="1" applyNumberFormat="1" applyFont="1" applyFill="1" applyBorder="1"/>
    <xf numFmtId="0" fontId="45" fillId="0" borderId="62" xfId="0" applyFont="1" applyFill="1" applyBorder="1" applyAlignment="1">
      <alignment wrapText="1"/>
    </xf>
    <xf numFmtId="0" fontId="45" fillId="0" borderId="63" xfId="0" applyFont="1" applyFill="1" applyBorder="1"/>
    <xf numFmtId="0" fontId="45" fillId="0" borderId="62" xfId="0" applyFont="1" applyFill="1" applyBorder="1"/>
    <xf numFmtId="3" fontId="45" fillId="0" borderId="64" xfId="0" quotePrefix="1" applyNumberFormat="1" applyFont="1" applyFill="1" applyBorder="1"/>
    <xf numFmtId="3" fontId="45" fillId="0" borderId="65" xfId="0" applyNumberFormat="1" applyFont="1" applyFill="1" applyBorder="1"/>
    <xf numFmtId="3" fontId="45" fillId="0" borderId="65" xfId="0" quotePrefix="1" applyNumberFormat="1" applyFont="1" applyFill="1" applyBorder="1"/>
    <xf numFmtId="0" fontId="44" fillId="5" borderId="47" xfId="0" applyFont="1" applyFill="1" applyBorder="1" applyAlignment="1">
      <alignment horizontal="center"/>
    </xf>
    <xf numFmtId="0" fontId="44" fillId="5" borderId="48" xfId="0" applyFont="1" applyFill="1" applyBorder="1"/>
    <xf numFmtId="3" fontId="44" fillId="5" borderId="47" xfId="0" applyNumberFormat="1" applyFont="1" applyFill="1" applyBorder="1"/>
    <xf numFmtId="3" fontId="44" fillId="5" borderId="49" xfId="0" applyNumberFormat="1" applyFont="1" applyFill="1" applyBorder="1"/>
    <xf numFmtId="3" fontId="44" fillId="5" borderId="50" xfId="0" applyNumberFormat="1" applyFont="1" applyFill="1" applyBorder="1"/>
    <xf numFmtId="3" fontId="44" fillId="5" borderId="61" xfId="0" applyNumberFormat="1" applyFont="1" applyFill="1" applyBorder="1" applyAlignment="1">
      <alignment horizontal="right"/>
    </xf>
    <xf numFmtId="3" fontId="44" fillId="5" borderId="50" xfId="0" applyNumberFormat="1" applyFont="1" applyFill="1" applyBorder="1" applyAlignment="1">
      <alignment horizontal="right"/>
    </xf>
    <xf numFmtId="0" fontId="44" fillId="6" borderId="3" xfId="0" applyFont="1" applyFill="1" applyBorder="1" applyAlignment="1">
      <alignment horizontal="center" wrapText="1"/>
    </xf>
    <xf numFmtId="0" fontId="44" fillId="6" borderId="1" xfId="0" applyFont="1" applyFill="1" applyBorder="1" applyAlignment="1">
      <alignment horizontal="center" wrapText="1"/>
    </xf>
    <xf numFmtId="0" fontId="44" fillId="6" borderId="7" xfId="0" applyFont="1" applyFill="1" applyBorder="1" applyAlignment="1">
      <alignment horizontal="center" wrapText="1"/>
    </xf>
    <xf numFmtId="16" fontId="44" fillId="6" borderId="12" xfId="0" quotePrefix="1" applyNumberFormat="1" applyFont="1" applyFill="1" applyBorder="1" applyAlignment="1">
      <alignment horizontal="center" wrapText="1"/>
    </xf>
    <xf numFmtId="0" fontId="46" fillId="6" borderId="4" xfId="0" applyFont="1" applyFill="1" applyBorder="1" applyAlignment="1">
      <alignment horizontal="center" wrapText="1"/>
    </xf>
    <xf numFmtId="0" fontId="46" fillId="6" borderId="2" xfId="0" applyFont="1" applyFill="1" applyBorder="1" applyAlignment="1">
      <alignment horizontal="center" wrapText="1"/>
    </xf>
    <xf numFmtId="0" fontId="46" fillId="6" borderId="8" xfId="0" applyFont="1" applyFill="1" applyBorder="1" applyAlignment="1">
      <alignment horizontal="center" wrapText="1"/>
    </xf>
    <xf numFmtId="0" fontId="46" fillId="6" borderId="15" xfId="0" applyFont="1" applyFill="1" applyBorder="1" applyAlignment="1">
      <alignment horizontal="center" wrapText="1"/>
    </xf>
    <xf numFmtId="0" fontId="42" fillId="0" borderId="28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top"/>
    </xf>
    <xf numFmtId="0" fontId="44" fillId="6" borderId="25" xfId="0" applyFont="1" applyFill="1" applyBorder="1" applyAlignment="1">
      <alignment horizontal="center" vertical="center" wrapText="1"/>
    </xf>
    <xf numFmtId="0" fontId="44" fillId="6" borderId="40" xfId="0" applyFont="1" applyFill="1" applyBorder="1" applyAlignment="1">
      <alignment horizontal="center" vertical="center" wrapText="1"/>
    </xf>
    <xf numFmtId="0" fontId="44" fillId="6" borderId="26" xfId="0" applyFont="1" applyFill="1" applyBorder="1" applyAlignment="1">
      <alignment horizontal="center" vertical="center" wrapText="1"/>
    </xf>
    <xf numFmtId="0" fontId="44" fillId="6" borderId="5" xfId="0" applyFont="1" applyFill="1" applyBorder="1" applyAlignment="1">
      <alignment horizontal="center" wrapText="1"/>
    </xf>
    <xf numFmtId="0" fontId="44" fillId="6" borderId="10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/>
    </xf>
    <xf numFmtId="0" fontId="0" fillId="0" borderId="15" xfId="0" applyFill="1" applyBorder="1"/>
    <xf numFmtId="0" fontId="49" fillId="0" borderId="35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50" fillId="0" borderId="68" xfId="0" applyFont="1" applyFill="1" applyBorder="1"/>
    <xf numFmtId="0" fontId="50" fillId="0" borderId="68" xfId="0" applyFont="1" applyFill="1" applyBorder="1" applyAlignment="1">
      <alignment vertical="top" wrapText="1"/>
    </xf>
    <xf numFmtId="0" fontId="50" fillId="0" borderId="69" xfId="0" applyFont="1" applyFill="1" applyBorder="1" applyAlignment="1">
      <alignment horizontal="center"/>
    </xf>
    <xf numFmtId="0" fontId="50" fillId="0" borderId="70" xfId="0" applyFont="1" applyFill="1" applyBorder="1" applyAlignment="1">
      <alignment horizontal="center"/>
    </xf>
    <xf numFmtId="0" fontId="50" fillId="0" borderId="70" xfId="0" applyFont="1" applyFill="1" applyBorder="1" applyAlignment="1">
      <alignment horizontal="center" vertical="top"/>
    </xf>
    <xf numFmtId="0" fontId="44" fillId="0" borderId="69" xfId="0" applyFont="1" applyFill="1" applyBorder="1" applyAlignment="1">
      <alignment horizontal="center"/>
    </xf>
    <xf numFmtId="0" fontId="44" fillId="0" borderId="70" xfId="0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5" fillId="0" borderId="64" xfId="0" applyFont="1" applyFill="1" applyBorder="1" applyAlignment="1">
      <alignment horizontal="center"/>
    </xf>
    <xf numFmtId="3" fontId="45" fillId="0" borderId="51" xfId="2" applyNumberFormat="1" applyFont="1" applyFill="1" applyBorder="1"/>
    <xf numFmtId="3" fontId="45" fillId="0" borderId="51" xfId="2" applyNumberFormat="1" applyFont="1" applyFill="1" applyBorder="1" applyAlignment="1">
      <alignment horizontal="right"/>
    </xf>
    <xf numFmtId="3" fontId="45" fillId="0" borderId="52" xfId="2" applyNumberFormat="1" applyFont="1" applyFill="1" applyBorder="1" applyAlignment="1">
      <alignment horizontal="right"/>
    </xf>
    <xf numFmtId="0" fontId="45" fillId="0" borderId="65" xfId="0" applyFont="1" applyFill="1" applyBorder="1" applyAlignment="1">
      <alignment horizontal="center"/>
    </xf>
    <xf numFmtId="3" fontId="45" fillId="0" borderId="53" xfId="2" quotePrefix="1" applyNumberFormat="1" applyFont="1" applyFill="1" applyBorder="1"/>
    <xf numFmtId="3" fontId="45" fillId="0" borderId="54" xfId="2" applyNumberFormat="1" applyFont="1" applyFill="1" applyBorder="1" applyAlignment="1">
      <alignment horizontal="right"/>
    </xf>
    <xf numFmtId="3" fontId="45" fillId="0" borderId="53" xfId="2" applyNumberFormat="1" applyFont="1" applyFill="1" applyBorder="1"/>
    <xf numFmtId="0" fontId="42" fillId="0" borderId="65" xfId="0" applyFont="1" applyFill="1" applyBorder="1" applyAlignment="1">
      <alignment horizontal="center"/>
    </xf>
    <xf numFmtId="3" fontId="45" fillId="0" borderId="53" xfId="2" applyNumberFormat="1" applyFont="1" applyFill="1" applyBorder="1" applyAlignment="1">
      <alignment horizontal="right"/>
    </xf>
    <xf numFmtId="3" fontId="42" fillId="0" borderId="53" xfId="0" quotePrefix="1" applyNumberFormat="1" applyFont="1" applyFill="1" applyBorder="1"/>
    <xf numFmtId="0" fontId="45" fillId="0" borderId="66" xfId="0" applyFont="1" applyFill="1" applyBorder="1" applyAlignment="1">
      <alignment horizontal="center"/>
    </xf>
    <xf numFmtId="3" fontId="45" fillId="0" borderId="58" xfId="2" applyNumberFormat="1" applyFont="1" applyFill="1" applyBorder="1"/>
    <xf numFmtId="3" fontId="45" fillId="0" borderId="59" xfId="2" quotePrefix="1" applyNumberFormat="1" applyFont="1" applyFill="1" applyBorder="1"/>
    <xf numFmtId="3" fontId="45" fillId="0" borderId="59" xfId="2" applyNumberFormat="1" applyFont="1" applyFill="1" applyBorder="1"/>
    <xf numFmtId="0" fontId="45" fillId="0" borderId="52" xfId="0" applyFont="1" applyFill="1" applyBorder="1"/>
    <xf numFmtId="0" fontId="45" fillId="0" borderId="54" xfId="0" applyFont="1" applyFill="1" applyBorder="1"/>
    <xf numFmtId="0" fontId="45" fillId="0" borderId="54" xfId="0" quotePrefix="1" applyFont="1" applyFill="1" applyBorder="1"/>
    <xf numFmtId="0" fontId="45" fillId="0" borderId="56" xfId="0" applyFont="1" applyFill="1" applyBorder="1"/>
    <xf numFmtId="0" fontId="42" fillId="7" borderId="65" xfId="0" applyFont="1" applyFill="1" applyBorder="1" applyAlignment="1">
      <alignment horizontal="center"/>
    </xf>
    <xf numFmtId="0" fontId="51" fillId="7" borderId="54" xfId="0" quotePrefix="1" applyFont="1" applyFill="1" applyBorder="1" applyAlignment="1">
      <alignment horizontal="left" indent="1"/>
    </xf>
    <xf numFmtId="3" fontId="51" fillId="7" borderId="59" xfId="0" quotePrefix="1" applyNumberFormat="1" applyFont="1" applyFill="1" applyBorder="1"/>
    <xf numFmtId="3" fontId="51" fillId="7" borderId="53" xfId="0" quotePrefix="1" applyNumberFormat="1" applyFont="1" applyFill="1" applyBorder="1"/>
    <xf numFmtId="3" fontId="51" fillId="7" borderId="54" xfId="0" applyNumberFormat="1" applyFont="1" applyFill="1" applyBorder="1" applyAlignment="1">
      <alignment horizontal="right"/>
    </xf>
    <xf numFmtId="3" fontId="52" fillId="7" borderId="54" xfId="0" applyNumberFormat="1" applyFont="1" applyFill="1" applyBorder="1" applyAlignment="1">
      <alignment horizontal="right"/>
    </xf>
    <xf numFmtId="0" fontId="43" fillId="0" borderId="28" xfId="0" applyFont="1" applyFill="1" applyBorder="1" applyAlignment="1">
      <alignment horizontal="center" vertical="center"/>
    </xf>
    <xf numFmtId="3" fontId="44" fillId="0" borderId="13" xfId="2" applyNumberFormat="1" applyFont="1" applyFill="1" applyBorder="1" applyAlignment="1">
      <alignment horizontal="right"/>
    </xf>
    <xf numFmtId="3" fontId="44" fillId="0" borderId="17" xfId="2" applyNumberFormat="1" applyFont="1" applyFill="1" applyBorder="1" applyAlignment="1">
      <alignment horizontal="right"/>
    </xf>
    <xf numFmtId="3" fontId="42" fillId="0" borderId="51" xfId="2" quotePrefix="1" applyNumberFormat="1" applyFont="1" applyFill="1" applyBorder="1"/>
    <xf numFmtId="3" fontId="42" fillId="0" borderId="52" xfId="2" applyNumberFormat="1" applyFont="1" applyFill="1" applyBorder="1" applyAlignment="1">
      <alignment horizontal="right"/>
    </xf>
    <xf numFmtId="3" fontId="42" fillId="0" borderId="53" xfId="2" quotePrefix="1" applyNumberFormat="1" applyFont="1" applyFill="1" applyBorder="1"/>
    <xf numFmtId="3" fontId="42" fillId="0" borderId="54" xfId="2" applyNumberFormat="1" applyFont="1" applyFill="1" applyBorder="1" applyAlignment="1">
      <alignment horizontal="right"/>
    </xf>
    <xf numFmtId="3" fontId="42" fillId="0" borderId="53" xfId="2" applyNumberFormat="1" applyFont="1" applyFill="1" applyBorder="1"/>
    <xf numFmtId="3" fontId="44" fillId="5" borderId="61" xfId="0" applyNumberFormat="1" applyFont="1" applyFill="1" applyBorder="1"/>
    <xf numFmtId="3" fontId="42" fillId="0" borderId="58" xfId="2" quotePrefix="1" applyNumberFormat="1" applyFont="1" applyFill="1" applyBorder="1"/>
    <xf numFmtId="3" fontId="42" fillId="0" borderId="59" xfId="2" quotePrefix="1" applyNumberFormat="1" applyFont="1" applyFill="1" applyBorder="1"/>
    <xf numFmtId="3" fontId="42" fillId="0" borderId="59" xfId="2" applyNumberFormat="1" applyFont="1" applyFill="1" applyBorder="1"/>
    <xf numFmtId="0" fontId="44" fillId="5" borderId="50" xfId="0" applyFont="1" applyFill="1" applyBorder="1"/>
    <xf numFmtId="3" fontId="42" fillId="0" borderId="52" xfId="2" quotePrefix="1" applyNumberFormat="1" applyFont="1" applyFill="1" applyBorder="1"/>
    <xf numFmtId="3" fontId="42" fillId="0" borderId="54" xfId="2" quotePrefix="1" applyNumberFormat="1" applyFont="1" applyFill="1" applyBorder="1"/>
    <xf numFmtId="3" fontId="42" fillId="0" borderId="54" xfId="2" applyNumberFormat="1" applyFont="1" applyFill="1" applyBorder="1"/>
    <xf numFmtId="3" fontId="45" fillId="0" borderId="58" xfId="2" applyNumberFormat="1" applyFont="1" applyFill="1" applyBorder="1" applyAlignment="1">
      <alignment horizontal="right"/>
    </xf>
    <xf numFmtId="0" fontId="42" fillId="0" borderId="45" xfId="0" applyFont="1" applyFill="1" applyBorder="1" applyAlignment="1">
      <alignment horizontal="center" vertical="center" wrapText="1"/>
    </xf>
    <xf numFmtId="0" fontId="44" fillId="5" borderId="57" xfId="0" applyFont="1" applyFill="1" applyBorder="1"/>
    <xf numFmtId="0" fontId="44" fillId="0" borderId="27" xfId="0" applyFont="1" applyFill="1" applyBorder="1" applyAlignment="1">
      <alignment horizontal="center" vertical="center"/>
    </xf>
    <xf numFmtId="3" fontId="44" fillId="0" borderId="6" xfId="2" applyNumberFormat="1" applyFont="1" applyFill="1" applyBorder="1" applyAlignment="1">
      <alignment horizontal="right"/>
    </xf>
    <xf numFmtId="0" fontId="42" fillId="0" borderId="38" xfId="0" applyFont="1" applyFill="1" applyBorder="1" applyAlignment="1">
      <alignment horizontal="center" vertical="center"/>
    </xf>
    <xf numFmtId="0" fontId="45" fillId="0" borderId="74" xfId="0" applyFont="1" applyFill="1" applyBorder="1" applyAlignment="1">
      <alignment horizontal="center"/>
    </xf>
    <xf numFmtId="3" fontId="44" fillId="0" borderId="51" xfId="2" applyNumberFormat="1" applyFont="1" applyFill="1" applyBorder="1" applyAlignment="1">
      <alignment horizontal="right"/>
    </xf>
    <xf numFmtId="3" fontId="44" fillId="0" borderId="52" xfId="2" applyNumberFormat="1" applyFont="1" applyFill="1" applyBorder="1" applyAlignment="1">
      <alignment horizontal="right"/>
    </xf>
    <xf numFmtId="0" fontId="45" fillId="0" borderId="75" xfId="0" applyFont="1" applyFill="1" applyBorder="1" applyAlignment="1">
      <alignment horizontal="center"/>
    </xf>
    <xf numFmtId="3" fontId="44" fillId="0" borderId="53" xfId="2" applyNumberFormat="1" applyFont="1" applyFill="1" applyBorder="1" applyAlignment="1">
      <alignment horizontal="right"/>
    </xf>
    <xf numFmtId="3" fontId="44" fillId="0" borderId="54" xfId="2" applyNumberFormat="1" applyFont="1" applyFill="1" applyBorder="1" applyAlignment="1">
      <alignment horizontal="right"/>
    </xf>
    <xf numFmtId="0" fontId="45" fillId="0" borderId="76" xfId="0" applyFont="1" applyFill="1" applyBorder="1" applyAlignment="1">
      <alignment horizontal="center"/>
    </xf>
    <xf numFmtId="3" fontId="44" fillId="0" borderId="55" xfId="2" applyNumberFormat="1" applyFont="1" applyFill="1" applyBorder="1" applyAlignment="1">
      <alignment horizontal="right"/>
    </xf>
    <xf numFmtId="3" fontId="44" fillId="0" borderId="56" xfId="2" applyNumberFormat="1" applyFont="1" applyFill="1" applyBorder="1" applyAlignment="1">
      <alignment horizontal="right"/>
    </xf>
    <xf numFmtId="3" fontId="45" fillId="0" borderId="54" xfId="2" quotePrefix="1" applyNumberFormat="1" applyFont="1" applyFill="1" applyBorder="1"/>
    <xf numFmtId="3" fontId="44" fillId="0" borderId="58" xfId="2" applyNumberFormat="1" applyFont="1" applyFill="1" applyBorder="1" applyAlignment="1">
      <alignment horizontal="right"/>
    </xf>
    <xf numFmtId="3" fontId="44" fillId="0" borderId="59" xfId="2" applyNumberFormat="1" applyFont="1" applyFill="1" applyBorder="1" applyAlignment="1">
      <alignment horizontal="right"/>
    </xf>
    <xf numFmtId="3" fontId="44" fillId="0" borderId="60" xfId="2" applyNumberFormat="1" applyFont="1" applyFill="1" applyBorder="1" applyAlignment="1">
      <alignment horizontal="right"/>
    </xf>
    <xf numFmtId="0" fontId="42" fillId="0" borderId="34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left"/>
    </xf>
    <xf numFmtId="0" fontId="45" fillId="0" borderId="54" xfId="0" applyFont="1" applyFill="1" applyBorder="1" applyAlignment="1">
      <alignment horizontal="left"/>
    </xf>
    <xf numFmtId="0" fontId="45" fillId="0" borderId="56" xfId="0" applyFont="1" applyFill="1" applyBorder="1" applyAlignment="1">
      <alignment horizontal="left"/>
    </xf>
    <xf numFmtId="0" fontId="44" fillId="0" borderId="17" xfId="0" applyFont="1" applyFill="1" applyBorder="1" applyAlignment="1">
      <alignment horizontal="left" vertical="center"/>
    </xf>
    <xf numFmtId="0" fontId="42" fillId="7" borderId="75" xfId="0" applyFont="1" applyFill="1" applyBorder="1" applyAlignment="1">
      <alignment horizontal="center"/>
    </xf>
    <xf numFmtId="3" fontId="51" fillId="7" borderId="59" xfId="2" applyNumberFormat="1" applyFont="1" applyFill="1" applyBorder="1" applyAlignment="1">
      <alignment horizontal="right"/>
    </xf>
    <xf numFmtId="3" fontId="51" fillId="7" borderId="53" xfId="2" applyNumberFormat="1" applyFont="1" applyFill="1" applyBorder="1" applyAlignment="1">
      <alignment horizontal="right"/>
    </xf>
    <xf numFmtId="3" fontId="51" fillId="7" borderId="54" xfId="2" applyNumberFormat="1" applyFont="1" applyFill="1" applyBorder="1" applyAlignment="1">
      <alignment horizontal="right"/>
    </xf>
    <xf numFmtId="3" fontId="51" fillId="7" borderId="59" xfId="2" quotePrefix="1" applyNumberFormat="1" applyFont="1" applyFill="1" applyBorder="1"/>
    <xf numFmtId="3" fontId="51" fillId="7" borderId="53" xfId="2" quotePrefix="1" applyNumberFormat="1" applyFont="1" applyFill="1" applyBorder="1"/>
    <xf numFmtId="3" fontId="51" fillId="7" borderId="54" xfId="2" quotePrefix="1" applyNumberFormat="1" applyFont="1" applyFill="1" applyBorder="1"/>
    <xf numFmtId="3" fontId="45" fillId="0" borderId="51" xfId="2" quotePrefix="1" applyNumberFormat="1" applyFont="1" applyFill="1" applyBorder="1"/>
    <xf numFmtId="0" fontId="45" fillId="7" borderId="65" xfId="0" applyFont="1" applyFill="1" applyBorder="1" applyAlignment="1">
      <alignment horizontal="center"/>
    </xf>
    <xf numFmtId="3" fontId="45" fillId="0" borderId="55" xfId="2" applyNumberFormat="1" applyFont="1" applyFill="1" applyBorder="1"/>
    <xf numFmtId="3" fontId="45" fillId="0" borderId="56" xfId="2" applyNumberFormat="1" applyFont="1" applyFill="1" applyBorder="1" applyAlignment="1">
      <alignment horizontal="right"/>
    </xf>
    <xf numFmtId="0" fontId="41" fillId="7" borderId="65" xfId="0" applyFont="1" applyFill="1" applyBorder="1" applyAlignment="1">
      <alignment horizontal="center"/>
    </xf>
    <xf numFmtId="0" fontId="51" fillId="7" borderId="65" xfId="0" applyFont="1" applyFill="1" applyBorder="1" applyAlignment="1">
      <alignment horizontal="center"/>
    </xf>
    <xf numFmtId="3" fontId="45" fillId="0" borderId="55" xfId="2" quotePrefix="1" applyNumberFormat="1" applyFont="1" applyFill="1" applyBorder="1"/>
    <xf numFmtId="3" fontId="45" fillId="0" borderId="58" xfId="2" quotePrefix="1" applyNumberFormat="1" applyFont="1" applyFill="1" applyBorder="1"/>
    <xf numFmtId="3" fontId="45" fillId="0" borderId="60" xfId="2" applyNumberFormat="1" applyFont="1" applyFill="1" applyBorder="1"/>
    <xf numFmtId="3" fontId="45" fillId="0" borderId="60" xfId="2" quotePrefix="1" applyNumberFormat="1" applyFont="1" applyFill="1" applyBorder="1"/>
    <xf numFmtId="0" fontId="51" fillId="7" borderId="54" xfId="0" quotePrefix="1" applyFont="1" applyFill="1" applyBorder="1" applyAlignment="1">
      <alignment horizontal="left" vertical="center" indent="1"/>
    </xf>
    <xf numFmtId="3" fontId="45" fillId="0" borderId="52" xfId="2" quotePrefix="1" applyNumberFormat="1" applyFont="1" applyFill="1" applyBorder="1"/>
    <xf numFmtId="3" fontId="45" fillId="0" borderId="54" xfId="2" applyNumberFormat="1" applyFont="1" applyFill="1" applyBorder="1"/>
    <xf numFmtId="3" fontId="45" fillId="0" borderId="56" xfId="2" applyNumberFormat="1" applyFont="1" applyFill="1" applyBorder="1"/>
    <xf numFmtId="3" fontId="45" fillId="0" borderId="56" xfId="2" quotePrefix="1" applyNumberFormat="1" applyFont="1" applyFill="1" applyBorder="1"/>
    <xf numFmtId="0" fontId="45" fillId="0" borderId="64" xfId="0" applyFont="1" applyFill="1" applyBorder="1" applyAlignment="1">
      <alignment horizontal="left" indent="1"/>
    </xf>
    <xf numFmtId="0" fontId="45" fillId="0" borderId="65" xfId="0" applyFont="1" applyFill="1" applyBorder="1" applyAlignment="1">
      <alignment horizontal="left" indent="1"/>
    </xf>
    <xf numFmtId="0" fontId="45" fillId="7" borderId="65" xfId="0" applyFont="1" applyFill="1" applyBorder="1" applyAlignment="1">
      <alignment horizontal="left" indent="1"/>
    </xf>
    <xf numFmtId="0" fontId="45" fillId="7" borderId="66" xfId="0" applyFont="1" applyFill="1" applyBorder="1" applyAlignment="1">
      <alignment horizontal="left" indent="1"/>
    </xf>
    <xf numFmtId="3" fontId="51" fillId="7" borderId="55" xfId="2" quotePrefix="1" applyNumberFormat="1" applyFont="1" applyFill="1" applyBorder="1"/>
    <xf numFmtId="3" fontId="51" fillId="7" borderId="56" xfId="2" quotePrefix="1" applyNumberFormat="1" applyFont="1" applyFill="1" applyBorder="1"/>
    <xf numFmtId="0" fontId="41" fillId="7" borderId="65" xfId="0" applyFont="1" applyFill="1" applyBorder="1" applyAlignment="1">
      <alignment horizontal="left" indent="1"/>
    </xf>
    <xf numFmtId="3" fontId="51" fillId="7" borderId="53" xfId="0" applyNumberFormat="1" applyFont="1" applyFill="1" applyBorder="1"/>
    <xf numFmtId="3" fontId="51" fillId="7" borderId="54" xfId="0" applyNumberFormat="1" applyFont="1" applyFill="1" applyBorder="1"/>
    <xf numFmtId="3" fontId="45" fillId="0" borderId="54" xfId="0" applyNumberFormat="1" applyFont="1" applyFill="1" applyBorder="1"/>
    <xf numFmtId="0" fontId="51" fillId="7" borderId="65" xfId="0" applyFont="1" applyFill="1" applyBorder="1" applyAlignment="1">
      <alignment horizontal="left" indent="1"/>
    </xf>
    <xf numFmtId="0" fontId="51" fillId="7" borderId="66" xfId="0" applyFont="1" applyFill="1" applyBorder="1" applyAlignment="1">
      <alignment horizontal="left" indent="1"/>
    </xf>
    <xf numFmtId="3" fontId="51" fillId="7" borderId="55" xfId="0" applyNumberFormat="1" applyFont="1" applyFill="1" applyBorder="1"/>
    <xf numFmtId="3" fontId="51" fillId="7" borderId="56" xfId="0" applyNumberFormat="1" applyFont="1" applyFill="1" applyBorder="1"/>
    <xf numFmtId="3" fontId="51" fillId="7" borderId="60" xfId="2" quotePrefix="1" applyNumberFormat="1" applyFont="1" applyFill="1" applyBorder="1"/>
    <xf numFmtId="3" fontId="51" fillId="7" borderId="59" xfId="0" applyNumberFormat="1" applyFont="1" applyFill="1" applyBorder="1"/>
    <xf numFmtId="3" fontId="51" fillId="7" borderId="60" xfId="0" applyNumberFormat="1" applyFont="1" applyFill="1" applyBorder="1"/>
    <xf numFmtId="0" fontId="45" fillId="0" borderId="54" xfId="0" applyFont="1" applyFill="1" applyBorder="1" applyAlignment="1">
      <alignment vertical="center"/>
    </xf>
    <xf numFmtId="0" fontId="51" fillId="7" borderId="54" xfId="0" quotePrefix="1" applyFont="1" applyFill="1" applyBorder="1" applyAlignment="1">
      <alignment horizontal="left" vertical="center" wrapText="1" indent="1"/>
    </xf>
    <xf numFmtId="0" fontId="51" fillId="7" borderId="56" xfId="0" quotePrefix="1" applyFont="1" applyFill="1" applyBorder="1" applyAlignment="1">
      <alignment horizontal="left" vertical="center" wrapText="1" indent="1"/>
    </xf>
    <xf numFmtId="0" fontId="45" fillId="0" borderId="52" xfId="0" applyFont="1" applyFill="1" applyBorder="1" applyAlignment="1">
      <alignment vertical="center"/>
    </xf>
    <xf numFmtId="0" fontId="51" fillId="7" borderId="54" xfId="0" applyFont="1" applyFill="1" applyBorder="1" applyAlignment="1">
      <alignment vertical="center"/>
    </xf>
    <xf numFmtId="0" fontId="51" fillId="7" borderId="56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Border="1" applyAlignment="1">
      <alignment horizontal="justify" vertical="center"/>
    </xf>
    <xf numFmtId="0" fontId="5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right" vertical="center"/>
    </xf>
    <xf numFmtId="0" fontId="43" fillId="0" borderId="0" xfId="0" applyFont="1" applyFill="1" applyBorder="1"/>
    <xf numFmtId="0" fontId="55" fillId="0" borderId="32" xfId="0" applyFont="1" applyFill="1" applyBorder="1" applyAlignment="1">
      <alignment horizontal="center" vertical="center"/>
    </xf>
    <xf numFmtId="0" fontId="43" fillId="0" borderId="0" xfId="0" applyFont="1" applyFill="1"/>
    <xf numFmtId="0" fontId="43" fillId="0" borderId="0" xfId="0" applyFont="1" applyFill="1" applyAlignment="1">
      <alignment horizontal="justify"/>
    </xf>
    <xf numFmtId="0" fontId="56" fillId="0" borderId="0" xfId="0" applyFont="1" applyFill="1" applyAlignment="1">
      <alignment horizontal="right" vertical="top" wrapText="1"/>
    </xf>
    <xf numFmtId="0" fontId="43" fillId="0" borderId="0" xfId="0" applyFont="1" applyFill="1" applyAlignment="1"/>
    <xf numFmtId="0" fontId="55" fillId="0" borderId="0" xfId="0" applyFont="1" applyFill="1" applyAlignment="1">
      <alignment wrapText="1"/>
    </xf>
    <xf numFmtId="0" fontId="41" fillId="0" borderId="0" xfId="0" applyFont="1" applyAlignment="1">
      <alignment horizontal="justify"/>
    </xf>
    <xf numFmtId="0" fontId="41" fillId="0" borderId="77" xfId="0" applyFont="1" applyFill="1" applyBorder="1" applyAlignment="1">
      <alignment horizontal="right" vertical="center"/>
    </xf>
    <xf numFmtId="4" fontId="41" fillId="0" borderId="78" xfId="0" applyNumberFormat="1" applyFont="1" applyFill="1" applyBorder="1" applyAlignment="1">
      <alignment horizontal="center" vertical="center"/>
    </xf>
    <xf numFmtId="165" fontId="41" fillId="0" borderId="78" xfId="2" quotePrefix="1" applyNumberFormat="1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right" vertical="center"/>
    </xf>
    <xf numFmtId="0" fontId="41" fillId="0" borderId="53" xfId="0" applyFont="1" applyFill="1" applyBorder="1" applyAlignment="1">
      <alignment vertical="center" wrapText="1"/>
    </xf>
    <xf numFmtId="0" fontId="57" fillId="0" borderId="53" xfId="0" applyFont="1" applyFill="1" applyBorder="1" applyAlignment="1">
      <alignment vertical="center" wrapText="1"/>
    </xf>
    <xf numFmtId="4" fontId="41" fillId="0" borderId="53" xfId="0" applyNumberFormat="1" applyFont="1" applyFill="1" applyBorder="1" applyAlignment="1">
      <alignment horizontal="center" vertical="center"/>
    </xf>
    <xf numFmtId="165" fontId="41" fillId="0" borderId="53" xfId="2" applyNumberFormat="1" applyFont="1" applyFill="1" applyBorder="1" applyAlignment="1">
      <alignment horizontal="center" vertical="center"/>
    </xf>
    <xf numFmtId="165" fontId="41" fillId="0" borderId="54" xfId="2" applyNumberFormat="1" applyFont="1" applyFill="1" applyBorder="1" applyAlignment="1">
      <alignment horizontal="center" vertical="center"/>
    </xf>
    <xf numFmtId="4" fontId="51" fillId="0" borderId="53" xfId="0" applyNumberFormat="1" applyFont="1" applyFill="1" applyBorder="1" applyAlignment="1">
      <alignment horizontal="center" vertical="center"/>
    </xf>
    <xf numFmtId="10" fontId="41" fillId="0" borderId="53" xfId="2" quotePrefix="1" applyNumberFormat="1" applyFont="1" applyFill="1" applyBorder="1" applyAlignment="1">
      <alignment horizontal="center" vertical="center"/>
    </xf>
    <xf numFmtId="0" fontId="41" fillId="0" borderId="80" xfId="0" applyFont="1" applyFill="1" applyBorder="1" applyAlignment="1">
      <alignment horizontal="right" vertical="center"/>
    </xf>
    <xf numFmtId="4" fontId="51" fillId="0" borderId="81" xfId="0" applyNumberFormat="1" applyFont="1" applyFill="1" applyBorder="1" applyAlignment="1">
      <alignment horizontal="center" vertical="center"/>
    </xf>
    <xf numFmtId="10" fontId="41" fillId="0" borderId="81" xfId="2" quotePrefix="1" applyNumberFormat="1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right" vertical="center"/>
    </xf>
    <xf numFmtId="0" fontId="41" fillId="0" borderId="51" xfId="0" applyFont="1" applyFill="1" applyBorder="1" applyAlignment="1">
      <alignment vertical="center" wrapText="1"/>
    </xf>
    <xf numFmtId="0" fontId="57" fillId="0" borderId="51" xfId="0" applyFont="1" applyFill="1" applyBorder="1" applyAlignment="1">
      <alignment vertical="center" wrapText="1"/>
    </xf>
    <xf numFmtId="4" fontId="41" fillId="0" borderId="51" xfId="0" applyNumberFormat="1" applyFont="1" applyFill="1" applyBorder="1" applyAlignment="1">
      <alignment horizontal="center" vertical="center"/>
    </xf>
    <xf numFmtId="3" fontId="41" fillId="0" borderId="51" xfId="0" quotePrefix="1" applyNumberFormat="1" applyFont="1" applyFill="1" applyBorder="1" applyAlignment="1">
      <alignment horizontal="center" vertical="center"/>
    </xf>
    <xf numFmtId="3" fontId="41" fillId="0" borderId="52" xfId="0" quotePrefix="1" applyNumberFormat="1" applyFont="1" applyFill="1" applyBorder="1" applyAlignment="1">
      <alignment horizontal="center" vertical="center"/>
    </xf>
    <xf numFmtId="3" fontId="41" fillId="0" borderId="53" xfId="0" quotePrefix="1" applyNumberFormat="1" applyFont="1" applyFill="1" applyBorder="1" applyAlignment="1">
      <alignment horizontal="center" vertical="center"/>
    </xf>
    <xf numFmtId="3" fontId="41" fillId="0" borderId="54" xfId="0" quotePrefix="1" applyNumberFormat="1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right" vertical="center"/>
    </xf>
    <xf numFmtId="0" fontId="41" fillId="0" borderId="55" xfId="0" applyFont="1" applyFill="1" applyBorder="1" applyAlignment="1">
      <alignment vertical="center" wrapText="1"/>
    </xf>
    <xf numFmtId="0" fontId="57" fillId="0" borderId="55" xfId="0" applyFont="1" applyFill="1" applyBorder="1" applyAlignment="1">
      <alignment vertical="center" wrapText="1"/>
    </xf>
    <xf numFmtId="4" fontId="41" fillId="0" borderId="55" xfId="0" applyNumberFormat="1" applyFont="1" applyFill="1" applyBorder="1" applyAlignment="1">
      <alignment horizontal="center" vertical="center"/>
    </xf>
    <xf numFmtId="3" fontId="41" fillId="0" borderId="55" xfId="0" quotePrefix="1" applyNumberFormat="1" applyFont="1" applyFill="1" applyBorder="1" applyAlignment="1">
      <alignment horizontal="center" vertical="center"/>
    </xf>
    <xf numFmtId="3" fontId="41" fillId="0" borderId="56" xfId="0" quotePrefix="1" applyNumberFormat="1" applyFont="1" applyFill="1" applyBorder="1" applyAlignment="1">
      <alignment horizontal="center" vertical="center"/>
    </xf>
    <xf numFmtId="0" fontId="57" fillId="0" borderId="83" xfId="0" applyFont="1" applyFill="1" applyBorder="1" applyAlignment="1">
      <alignment vertical="center" wrapText="1"/>
    </xf>
    <xf numFmtId="0" fontId="57" fillId="0" borderId="59" xfId="0" applyFont="1" applyFill="1" applyBorder="1" applyAlignment="1">
      <alignment vertical="center" wrapText="1"/>
    </xf>
    <xf numFmtId="0" fontId="57" fillId="0" borderId="59" xfId="0" applyFont="1" applyFill="1" applyBorder="1" applyAlignment="1">
      <alignment horizontal="left" vertical="center" wrapText="1"/>
    </xf>
    <xf numFmtId="0" fontId="57" fillId="0" borderId="84" xfId="0" applyFont="1" applyFill="1" applyBorder="1" applyAlignment="1">
      <alignment horizontal="left" vertical="center" wrapText="1"/>
    </xf>
    <xf numFmtId="0" fontId="57" fillId="0" borderId="58" xfId="0" applyFont="1" applyFill="1" applyBorder="1" applyAlignment="1">
      <alignment vertical="center" wrapText="1"/>
    </xf>
    <xf numFmtId="0" fontId="57" fillId="0" borderId="60" xfId="0" applyFont="1" applyFill="1" applyBorder="1" applyAlignment="1">
      <alignment vertical="center" wrapText="1"/>
    </xf>
    <xf numFmtId="0" fontId="41" fillId="0" borderId="79" xfId="0" applyFont="1" applyFill="1" applyBorder="1" applyAlignment="1">
      <alignment vertical="center" wrapText="1"/>
    </xf>
    <xf numFmtId="0" fontId="41" fillId="0" borderId="54" xfId="0" applyFont="1" applyFill="1" applyBorder="1" applyAlignment="1">
      <alignment vertical="center" wrapText="1"/>
    </xf>
    <xf numFmtId="0" fontId="41" fillId="0" borderId="82" xfId="0" applyFont="1" applyFill="1" applyBorder="1" applyAlignment="1">
      <alignment vertical="center" wrapText="1"/>
    </xf>
    <xf numFmtId="0" fontId="41" fillId="0" borderId="52" xfId="0" applyFont="1" applyFill="1" applyBorder="1" applyAlignment="1">
      <alignment vertical="center" wrapText="1"/>
    </xf>
    <xf numFmtId="0" fontId="41" fillId="0" borderId="56" xfId="0" applyFont="1" applyFill="1" applyBorder="1" applyAlignment="1">
      <alignment vertical="center" wrapText="1"/>
    </xf>
    <xf numFmtId="0" fontId="44" fillId="5" borderId="57" xfId="0" applyFont="1" applyFill="1" applyBorder="1" applyAlignment="1">
      <alignment horizontal="center"/>
    </xf>
    <xf numFmtId="165" fontId="41" fillId="0" borderId="85" xfId="2" quotePrefix="1" applyNumberFormat="1" applyFont="1" applyFill="1" applyBorder="1" applyAlignment="1">
      <alignment horizontal="center" vertical="center"/>
    </xf>
    <xf numFmtId="165" fontId="41" fillId="0" borderId="72" xfId="2" applyNumberFormat="1" applyFont="1" applyFill="1" applyBorder="1" applyAlignment="1">
      <alignment horizontal="center" vertical="center"/>
    </xf>
    <xf numFmtId="10" fontId="41" fillId="0" borderId="72" xfId="2" quotePrefix="1" applyNumberFormat="1" applyFont="1" applyFill="1" applyBorder="1" applyAlignment="1">
      <alignment horizontal="center" vertical="center"/>
    </xf>
    <xf numFmtId="10" fontId="41" fillId="0" borderId="86" xfId="2" quotePrefix="1" applyNumberFormat="1" applyFont="1" applyFill="1" applyBorder="1" applyAlignment="1">
      <alignment horizontal="center" vertical="center"/>
    </xf>
    <xf numFmtId="3" fontId="44" fillId="5" borderId="87" xfId="0" applyNumberFormat="1" applyFont="1" applyFill="1" applyBorder="1"/>
    <xf numFmtId="4" fontId="41" fillId="0" borderId="51" xfId="0" quotePrefix="1" applyNumberFormat="1" applyFont="1" applyFill="1" applyBorder="1" applyAlignment="1">
      <alignment horizontal="center" vertical="center"/>
    </xf>
    <xf numFmtId="164" fontId="41" fillId="0" borderId="51" xfId="0" quotePrefix="1" applyNumberFormat="1" applyFont="1" applyFill="1" applyBorder="1" applyAlignment="1">
      <alignment horizontal="center" vertical="center"/>
    </xf>
    <xf numFmtId="164" fontId="41" fillId="0" borderId="52" xfId="0" quotePrefix="1" applyNumberFormat="1" applyFont="1" applyFill="1" applyBorder="1" applyAlignment="1">
      <alignment horizontal="center" vertical="center"/>
    </xf>
    <xf numFmtId="4" fontId="41" fillId="0" borderId="53" xfId="0" quotePrefix="1" applyNumberFormat="1" applyFont="1" applyFill="1" applyBorder="1" applyAlignment="1">
      <alignment horizontal="center" vertical="center"/>
    </xf>
    <xf numFmtId="164" fontId="41" fillId="0" borderId="53" xfId="0" quotePrefix="1" applyNumberFormat="1" applyFont="1" applyFill="1" applyBorder="1" applyAlignment="1">
      <alignment horizontal="center" vertical="center"/>
    </xf>
    <xf numFmtId="164" fontId="41" fillId="0" borderId="54" xfId="0" quotePrefix="1" applyNumberFormat="1" applyFont="1" applyFill="1" applyBorder="1" applyAlignment="1">
      <alignment horizontal="center" vertical="center"/>
    </xf>
    <xf numFmtId="4" fontId="41" fillId="0" borderId="55" xfId="0" quotePrefix="1" applyNumberFormat="1" applyFont="1" applyFill="1" applyBorder="1" applyAlignment="1">
      <alignment horizontal="center" vertical="center"/>
    </xf>
    <xf numFmtId="164" fontId="41" fillId="0" borderId="55" xfId="0" quotePrefix="1" applyNumberFormat="1" applyFont="1" applyFill="1" applyBorder="1" applyAlignment="1">
      <alignment horizontal="center" vertical="center"/>
    </xf>
    <xf numFmtId="164" fontId="41" fillId="0" borderId="56" xfId="0" quotePrefix="1" applyNumberFormat="1" applyFont="1" applyFill="1" applyBorder="1" applyAlignment="1">
      <alignment horizontal="center" vertical="center"/>
    </xf>
    <xf numFmtId="4" fontId="51" fillId="0" borderId="51" xfId="0" applyNumberFormat="1" applyFont="1" applyFill="1" applyBorder="1" applyAlignment="1">
      <alignment horizontal="center" vertical="center"/>
    </xf>
    <xf numFmtId="10" fontId="41" fillId="0" borderId="51" xfId="2" applyNumberFormat="1" applyFont="1" applyFill="1" applyBorder="1" applyAlignment="1">
      <alignment horizontal="center" vertical="center"/>
    </xf>
    <xf numFmtId="10" fontId="41" fillId="0" borderId="52" xfId="2" applyNumberFormat="1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left" vertical="center" wrapText="1"/>
    </xf>
    <xf numFmtId="4" fontId="51" fillId="0" borderId="55" xfId="0" applyNumberFormat="1" applyFont="1" applyFill="1" applyBorder="1" applyAlignment="1">
      <alignment horizontal="center" vertical="center"/>
    </xf>
    <xf numFmtId="9" fontId="41" fillId="0" borderId="55" xfId="2" applyFont="1" applyFill="1" applyBorder="1" applyAlignment="1">
      <alignment horizontal="center" vertical="center"/>
    </xf>
    <xf numFmtId="9" fontId="41" fillId="0" borderId="56" xfId="2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left" vertical="center" wrapText="1"/>
    </xf>
    <xf numFmtId="4" fontId="51" fillId="0" borderId="51" xfId="0" applyNumberFormat="1" applyFont="1" applyFill="1" applyBorder="1" applyAlignment="1">
      <alignment horizontal="center" vertical="center" wrapText="1"/>
    </xf>
    <xf numFmtId="164" fontId="51" fillId="0" borderId="51" xfId="0" applyNumberFormat="1" applyFont="1" applyFill="1" applyBorder="1" applyAlignment="1">
      <alignment horizontal="center" vertical="center" wrapText="1"/>
    </xf>
    <xf numFmtId="164" fontId="41" fillId="0" borderId="52" xfId="0" applyNumberFormat="1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wrapText="1"/>
    </xf>
    <xf numFmtId="0" fontId="54" fillId="0" borderId="53" xfId="0" applyFont="1" applyFill="1" applyBorder="1" applyAlignment="1">
      <alignment horizontal="left" vertical="center" wrapText="1"/>
    </xf>
    <xf numFmtId="4" fontId="51" fillId="0" borderId="53" xfId="0" applyNumberFormat="1" applyFont="1" applyFill="1" applyBorder="1" applyAlignment="1">
      <alignment horizontal="center" vertical="center" wrapText="1"/>
    </xf>
    <xf numFmtId="164" fontId="51" fillId="0" borderId="53" xfId="0" applyNumberFormat="1" applyFont="1" applyFill="1" applyBorder="1" applyAlignment="1">
      <alignment horizontal="center" vertical="center" wrapText="1"/>
    </xf>
    <xf numFmtId="164" fontId="41" fillId="0" borderId="54" xfId="0" applyNumberFormat="1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left" vertical="center" wrapText="1"/>
    </xf>
    <xf numFmtId="165" fontId="41" fillId="0" borderId="55" xfId="2" applyNumberFormat="1" applyFont="1" applyFill="1" applyBorder="1" applyAlignment="1">
      <alignment horizontal="center" vertical="center"/>
    </xf>
    <xf numFmtId="165" fontId="41" fillId="0" borderId="56" xfId="2" applyNumberFormat="1" applyFont="1" applyFill="1" applyBorder="1" applyAlignment="1">
      <alignment horizontal="center" vertical="center"/>
    </xf>
    <xf numFmtId="0" fontId="59" fillId="0" borderId="0" xfId="0" applyFont="1"/>
    <xf numFmtId="0" fontId="60" fillId="0" borderId="0" xfId="0" applyFont="1"/>
    <xf numFmtId="0" fontId="61" fillId="0" borderId="0" xfId="0" applyFont="1"/>
    <xf numFmtId="0" fontId="61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3" fillId="0" borderId="35" xfId="0" applyFont="1" applyFill="1" applyBorder="1" applyAlignment="1">
      <alignment horizontal="center" vertical="center"/>
    </xf>
    <xf numFmtId="0" fontId="63" fillId="0" borderId="46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3" fontId="61" fillId="5" borderId="47" xfId="0" applyNumberFormat="1" applyFont="1" applyFill="1" applyBorder="1"/>
    <xf numFmtId="3" fontId="61" fillId="5" borderId="49" xfId="0" applyNumberFormat="1" applyFont="1" applyFill="1" applyBorder="1"/>
    <xf numFmtId="3" fontId="61" fillId="5" borderId="50" xfId="0" applyNumberFormat="1" applyFont="1" applyFill="1" applyBorder="1"/>
    <xf numFmtId="3" fontId="61" fillId="5" borderId="61" xfId="0" applyNumberFormat="1" applyFont="1" applyFill="1" applyBorder="1" applyAlignment="1">
      <alignment horizontal="right"/>
    </xf>
    <xf numFmtId="3" fontId="61" fillId="5" borderId="50" xfId="0" applyNumberFormat="1" applyFont="1" applyFill="1" applyBorder="1" applyAlignment="1">
      <alignment horizontal="right"/>
    </xf>
    <xf numFmtId="3" fontId="64" fillId="0" borderId="58" xfId="0" applyNumberFormat="1" applyFont="1" applyFill="1" applyBorder="1"/>
    <xf numFmtId="3" fontId="64" fillId="0" borderId="51" xfId="0" applyNumberFormat="1" applyFont="1" applyFill="1" applyBorder="1"/>
    <xf numFmtId="3" fontId="64" fillId="0" borderId="52" xfId="0" applyNumberFormat="1" applyFont="1" applyFill="1" applyBorder="1"/>
    <xf numFmtId="3" fontId="64" fillId="0" borderId="58" xfId="0" applyNumberFormat="1" applyFont="1" applyFill="1" applyBorder="1" applyAlignment="1">
      <alignment horizontal="right"/>
    </xf>
    <xf numFmtId="3" fontId="64" fillId="0" borderId="52" xfId="0" applyNumberFormat="1" applyFont="1" applyFill="1" applyBorder="1" applyAlignment="1">
      <alignment horizontal="right"/>
    </xf>
    <xf numFmtId="3" fontId="64" fillId="0" borderId="59" xfId="0" applyNumberFormat="1" applyFont="1" applyFill="1" applyBorder="1"/>
    <xf numFmtId="3" fontId="64" fillId="0" borderId="53" xfId="0" applyNumberFormat="1" applyFont="1" applyFill="1" applyBorder="1"/>
    <xf numFmtId="3" fontId="64" fillId="0" borderId="54" xfId="0" applyNumberFormat="1" applyFont="1" applyFill="1" applyBorder="1"/>
    <xf numFmtId="3" fontId="64" fillId="0" borderId="59" xfId="0" applyNumberFormat="1" applyFont="1" applyFill="1" applyBorder="1" applyAlignment="1">
      <alignment horizontal="right"/>
    </xf>
    <xf numFmtId="3" fontId="64" fillId="0" borderId="54" xfId="0" quotePrefix="1" applyNumberFormat="1" applyFont="1" applyFill="1" applyBorder="1"/>
    <xf numFmtId="3" fontId="64" fillId="0" borderId="59" xfId="0" quotePrefix="1" applyNumberFormat="1" applyFont="1" applyFill="1" applyBorder="1"/>
    <xf numFmtId="3" fontId="64" fillId="0" borderId="53" xfId="0" quotePrefix="1" applyNumberFormat="1" applyFont="1" applyFill="1" applyBorder="1"/>
    <xf numFmtId="3" fontId="60" fillId="0" borderId="54" xfId="0" quotePrefix="1" applyNumberFormat="1" applyFont="1" applyFill="1" applyBorder="1"/>
    <xf numFmtId="3" fontId="64" fillId="0" borderId="59" xfId="0" quotePrefix="1" applyNumberFormat="1" applyFont="1" applyFill="1" applyBorder="1" applyAlignment="1">
      <alignment vertical="top"/>
    </xf>
    <xf numFmtId="3" fontId="64" fillId="0" borderId="53" xfId="0" quotePrefix="1" applyNumberFormat="1" applyFont="1" applyFill="1" applyBorder="1" applyAlignment="1">
      <alignment vertical="top"/>
    </xf>
    <xf numFmtId="3" fontId="64" fillId="0" borderId="54" xfId="0" quotePrefix="1" applyNumberFormat="1" applyFont="1" applyFill="1" applyBorder="1" applyAlignment="1">
      <alignment vertical="top"/>
    </xf>
    <xf numFmtId="3" fontId="64" fillId="0" borderId="59" xfId="0" applyNumberFormat="1" applyFont="1" applyFill="1" applyBorder="1" applyAlignment="1">
      <alignment vertical="top"/>
    </xf>
    <xf numFmtId="3" fontId="64" fillId="0" borderId="66" xfId="0" quotePrefix="1" applyNumberFormat="1" applyFont="1" applyFill="1" applyBorder="1"/>
    <xf numFmtId="3" fontId="64" fillId="0" borderId="55" xfId="0" quotePrefix="1" applyNumberFormat="1" applyFont="1" applyFill="1" applyBorder="1"/>
    <xf numFmtId="3" fontId="64" fillId="0" borderId="8" xfId="0" quotePrefix="1" applyNumberFormat="1" applyFont="1" applyFill="1" applyBorder="1"/>
    <xf numFmtId="3" fontId="64" fillId="0" borderId="66" xfId="0" applyNumberFormat="1" applyFont="1" applyFill="1" applyBorder="1" applyAlignment="1">
      <alignment horizontal="right"/>
    </xf>
    <xf numFmtId="3" fontId="65" fillId="0" borderId="0" xfId="0" applyNumberFormat="1" applyFont="1" applyFill="1"/>
    <xf numFmtId="0" fontId="25" fillId="0" borderId="0" xfId="0" applyFont="1" applyFill="1"/>
    <xf numFmtId="164" fontId="66" fillId="0" borderId="0" xfId="0" applyNumberFormat="1" applyFont="1" applyFill="1"/>
    <xf numFmtId="164" fontId="67" fillId="0" borderId="0" xfId="0" applyNumberFormat="1" applyFont="1" applyFill="1"/>
    <xf numFmtId="164" fontId="68" fillId="0" borderId="0" xfId="0" applyNumberFormat="1" applyFont="1" applyFill="1"/>
    <xf numFmtId="165" fontId="25" fillId="0" borderId="0" xfId="2" applyNumberFormat="1" applyFont="1" applyFill="1"/>
    <xf numFmtId="3" fontId="25" fillId="0" borderId="0" xfId="0" applyNumberFormat="1" applyFont="1" applyFill="1"/>
    <xf numFmtId="3" fontId="69" fillId="0" borderId="0" xfId="0" applyNumberFormat="1" applyFont="1" applyFill="1"/>
    <xf numFmtId="1" fontId="69" fillId="0" borderId="0" xfId="0" applyNumberFormat="1" applyFont="1" applyFill="1"/>
    <xf numFmtId="0" fontId="25" fillId="0" borderId="0" xfId="0" applyFont="1" applyFill="1" applyBorder="1"/>
    <xf numFmtId="164" fontId="25" fillId="0" borderId="0" xfId="0" applyNumberFormat="1" applyFont="1" applyFill="1"/>
    <xf numFmtId="164" fontId="25" fillId="0" borderId="0" xfId="0" applyNumberFormat="1" applyFont="1" applyFill="1" applyBorder="1"/>
    <xf numFmtId="0" fontId="25" fillId="0" borderId="0" xfId="0" applyFont="1"/>
    <xf numFmtId="0" fontId="49" fillId="0" borderId="67" xfId="0" applyFont="1" applyFill="1" applyBorder="1"/>
    <xf numFmtId="0" fontId="51" fillId="7" borderId="54" xfId="0" applyFont="1" applyFill="1" applyBorder="1" applyAlignment="1">
      <alignment horizontal="left" vertical="center" indent="5"/>
    </xf>
    <xf numFmtId="0" fontId="44" fillId="0" borderId="73" xfId="0" applyFont="1" applyFill="1" applyBorder="1" applyAlignment="1">
      <alignment horizontal="center"/>
    </xf>
    <xf numFmtId="3" fontId="45" fillId="0" borderId="66" xfId="0" quotePrefix="1" applyNumberFormat="1" applyFont="1" applyFill="1" applyBorder="1"/>
    <xf numFmtId="3" fontId="45" fillId="0" borderId="55" xfId="0" quotePrefix="1" applyNumberFormat="1" applyFont="1" applyFill="1" applyBorder="1"/>
    <xf numFmtId="3" fontId="45" fillId="0" borderId="60" xfId="0" quotePrefix="1" applyNumberFormat="1" applyFont="1" applyFill="1" applyBorder="1"/>
    <xf numFmtId="0" fontId="44" fillId="5" borderId="88" xfId="0" applyFont="1" applyFill="1" applyBorder="1"/>
    <xf numFmtId="3" fontId="44" fillId="5" borderId="89" xfId="0" applyNumberFormat="1" applyFont="1" applyFill="1" applyBorder="1"/>
    <xf numFmtId="3" fontId="44" fillId="5" borderId="90" xfId="0" applyNumberFormat="1" applyFont="1" applyFill="1" applyBorder="1"/>
    <xf numFmtId="3" fontId="44" fillId="5" borderId="92" xfId="0" applyNumberFormat="1" applyFont="1" applyFill="1" applyBorder="1"/>
    <xf numFmtId="3" fontId="44" fillId="5" borderId="91" xfId="0" applyNumberFormat="1" applyFont="1" applyFill="1" applyBorder="1"/>
    <xf numFmtId="3" fontId="44" fillId="5" borderId="93" xfId="0" applyNumberFormat="1" applyFont="1" applyFill="1" applyBorder="1"/>
    <xf numFmtId="0" fontId="51" fillId="7" borderId="94" xfId="0" applyFont="1" applyFill="1" applyBorder="1" applyAlignment="1">
      <alignment horizontal="center"/>
    </xf>
    <xf numFmtId="3" fontId="51" fillId="7" borderId="96" xfId="2" quotePrefix="1" applyNumberFormat="1" applyFont="1" applyFill="1" applyBorder="1"/>
    <xf numFmtId="3" fontId="51" fillId="7" borderId="97" xfId="2" quotePrefix="1" applyNumberFormat="1" applyFont="1" applyFill="1" applyBorder="1"/>
    <xf numFmtId="3" fontId="51" fillId="7" borderId="95" xfId="2" quotePrefix="1" applyNumberFormat="1" applyFont="1" applyFill="1" applyBorder="1"/>
    <xf numFmtId="3" fontId="51" fillId="7" borderId="95" xfId="2" applyNumberFormat="1" applyFont="1" applyFill="1" applyBorder="1" applyAlignment="1">
      <alignment horizontal="right"/>
    </xf>
    <xf numFmtId="0" fontId="45" fillId="0" borderId="98" xfId="0" applyFont="1" applyFill="1" applyBorder="1"/>
    <xf numFmtId="0" fontId="45" fillId="0" borderId="94" xfId="0" applyFont="1" applyFill="1" applyBorder="1" applyAlignment="1">
      <alignment horizontal="center"/>
    </xf>
    <xf numFmtId="0" fontId="45" fillId="0" borderId="95" xfId="0" applyFont="1" applyFill="1" applyBorder="1"/>
    <xf numFmtId="3" fontId="45" fillId="0" borderId="96" xfId="2" applyNumberFormat="1" applyFont="1" applyFill="1" applyBorder="1"/>
    <xf numFmtId="3" fontId="45" fillId="0" borderId="97" xfId="2" applyNumberFormat="1" applyFont="1" applyFill="1" applyBorder="1"/>
    <xf numFmtId="3" fontId="45" fillId="0" borderId="95" xfId="2" applyNumberFormat="1" applyFont="1" applyFill="1" applyBorder="1"/>
    <xf numFmtId="3" fontId="45" fillId="0" borderId="95" xfId="2" applyNumberFormat="1" applyFont="1" applyFill="1" applyBorder="1" applyAlignment="1">
      <alignment horizontal="right"/>
    </xf>
    <xf numFmtId="0" fontId="44" fillId="9" borderId="35" xfId="0" applyFont="1" applyFill="1" applyBorder="1" applyAlignment="1">
      <alignment horizontal="center" vertical="center"/>
    </xf>
    <xf numFmtId="0" fontId="44" fillId="9" borderId="32" xfId="0" applyFont="1" applyFill="1" applyBorder="1" applyAlignment="1">
      <alignment horizontal="left" vertical="center" wrapText="1"/>
    </xf>
    <xf numFmtId="0" fontId="42" fillId="9" borderId="32" xfId="0" applyFont="1" applyFill="1" applyBorder="1" applyAlignment="1">
      <alignment horizontal="center" vertical="center"/>
    </xf>
    <xf numFmtId="0" fontId="42" fillId="9" borderId="29" xfId="0" applyFont="1" applyFill="1" applyBorder="1" applyAlignment="1">
      <alignment horizontal="center" vertical="center"/>
    </xf>
    <xf numFmtId="0" fontId="44" fillId="4" borderId="47" xfId="0" applyFont="1" applyFill="1" applyBorder="1" applyAlignment="1">
      <alignment horizontal="center"/>
    </xf>
    <xf numFmtId="0" fontId="44" fillId="4" borderId="88" xfId="0" applyFont="1" applyFill="1" applyBorder="1"/>
    <xf numFmtId="3" fontId="44" fillId="4" borderId="88" xfId="0" applyNumberFormat="1" applyFont="1" applyFill="1" applyBorder="1"/>
    <xf numFmtId="3" fontId="44" fillId="4" borderId="50" xfId="0" applyNumberFormat="1" applyFont="1" applyFill="1" applyBorder="1"/>
    <xf numFmtId="0" fontId="44" fillId="4" borderId="69" xfId="0" applyFont="1" applyFill="1" applyBorder="1" applyAlignment="1">
      <alignment horizontal="center" vertical="center"/>
    </xf>
    <xf numFmtId="164" fontId="45" fillId="4" borderId="99" xfId="2" applyNumberFormat="1" applyFont="1" applyFill="1" applyBorder="1" applyAlignment="1">
      <alignment wrapText="1"/>
    </xf>
    <xf numFmtId="3" fontId="45" fillId="4" borderId="99" xfId="2" applyNumberFormat="1" applyFont="1" applyFill="1" applyBorder="1"/>
    <xf numFmtId="3" fontId="45" fillId="4" borderId="67" xfId="2" applyNumberFormat="1" applyFont="1" applyFill="1" applyBorder="1"/>
    <xf numFmtId="3" fontId="42" fillId="7" borderId="70" xfId="2" applyNumberFormat="1" applyFont="1" applyFill="1" applyBorder="1"/>
    <xf numFmtId="164" fontId="42" fillId="7" borderId="100" xfId="2" applyNumberFormat="1" applyFont="1" applyFill="1" applyBorder="1" applyAlignment="1">
      <alignment wrapText="1"/>
    </xf>
    <xf numFmtId="3" fontId="42" fillId="7" borderId="100" xfId="2" applyNumberFormat="1" applyFont="1" applyFill="1" applyBorder="1"/>
    <xf numFmtId="3" fontId="42" fillId="7" borderId="68" xfId="2" applyNumberFormat="1" applyFont="1" applyFill="1" applyBorder="1"/>
    <xf numFmtId="3" fontId="42" fillId="7" borderId="73" xfId="2" applyNumberFormat="1" applyFont="1" applyFill="1" applyBorder="1"/>
    <xf numFmtId="3" fontId="42" fillId="7" borderId="101" xfId="2" applyNumberFormat="1" applyFont="1" applyFill="1" applyBorder="1"/>
    <xf numFmtId="3" fontId="44" fillId="4" borderId="48" xfId="0" applyNumberFormat="1" applyFont="1" applyFill="1" applyBorder="1"/>
    <xf numFmtId="0" fontId="44" fillId="4" borderId="50" xfId="0" applyFont="1" applyFill="1" applyBorder="1" applyAlignment="1">
      <alignment horizontal="center"/>
    </xf>
    <xf numFmtId="0" fontId="44" fillId="4" borderId="47" xfId="0" applyFont="1" applyFill="1" applyBorder="1" applyAlignment="1">
      <alignment horizontal="center" vertical="center"/>
    </xf>
    <xf numFmtId="0" fontId="44" fillId="4" borderId="49" xfId="0" applyFont="1" applyFill="1" applyBorder="1" applyAlignment="1">
      <alignment horizontal="center"/>
    </xf>
    <xf numFmtId="3" fontId="42" fillId="4" borderId="50" xfId="2" applyNumberFormat="1" applyFont="1" applyFill="1" applyBorder="1"/>
    <xf numFmtId="0" fontId="44" fillId="9" borderId="47" xfId="0" applyFont="1" applyFill="1" applyBorder="1" applyAlignment="1">
      <alignment horizontal="center" vertical="center"/>
    </xf>
    <xf numFmtId="0" fontId="42" fillId="9" borderId="49" xfId="0" applyFont="1" applyFill="1" applyBorder="1" applyAlignment="1">
      <alignment horizontal="center" vertical="center"/>
    </xf>
    <xf numFmtId="0" fontId="42" fillId="9" borderId="50" xfId="0" applyFont="1" applyFill="1" applyBorder="1" applyAlignment="1">
      <alignment horizontal="center" vertical="center"/>
    </xf>
    <xf numFmtId="164" fontId="45" fillId="4" borderId="32" xfId="2" applyNumberFormat="1" applyFont="1" applyFill="1" applyBorder="1" applyAlignment="1">
      <alignment wrapText="1"/>
    </xf>
    <xf numFmtId="0" fontId="44" fillId="4" borderId="35" xfId="0" applyFont="1" applyFill="1" applyBorder="1" applyAlignment="1">
      <alignment horizontal="center" vertical="center"/>
    </xf>
    <xf numFmtId="3" fontId="45" fillId="4" borderId="32" xfId="2" applyNumberFormat="1" applyFont="1" applyFill="1" applyBorder="1"/>
    <xf numFmtId="3" fontId="45" fillId="4" borderId="29" xfId="2" applyNumberFormat="1" applyFont="1" applyFill="1" applyBorder="1"/>
    <xf numFmtId="3" fontId="42" fillId="4" borderId="4" xfId="2" applyNumberFormat="1" applyFont="1" applyFill="1" applyBorder="1"/>
    <xf numFmtId="3" fontId="42" fillId="4" borderId="15" xfId="2" applyNumberFormat="1" applyFont="1" applyFill="1" applyBorder="1"/>
    <xf numFmtId="3" fontId="42" fillId="4" borderId="6" xfId="2" applyNumberFormat="1" applyFont="1" applyFill="1" applyBorder="1"/>
    <xf numFmtId="3" fontId="42" fillId="4" borderId="102" xfId="2" applyNumberFormat="1" applyFont="1" applyFill="1" applyBorder="1"/>
    <xf numFmtId="3" fontId="42" fillId="4" borderId="17" xfId="2" applyNumberFormat="1" applyFont="1" applyFill="1" applyBorder="1"/>
    <xf numFmtId="3" fontId="45" fillId="0" borderId="65" xfId="2" quotePrefix="1" applyNumberFormat="1" applyFont="1" applyFill="1" applyBorder="1"/>
    <xf numFmtId="0" fontId="45" fillId="0" borderId="103" xfId="0" applyFont="1" applyFill="1" applyBorder="1"/>
    <xf numFmtId="3" fontId="45" fillId="0" borderId="66" xfId="2" applyNumberFormat="1" applyFont="1" applyFill="1" applyBorder="1"/>
    <xf numFmtId="0" fontId="44" fillId="6" borderId="9" xfId="0" applyFont="1" applyFill="1" applyBorder="1" applyAlignment="1">
      <alignment horizontal="center" wrapText="1"/>
    </xf>
    <xf numFmtId="16" fontId="44" fillId="6" borderId="20" xfId="0" quotePrefix="1" applyNumberFormat="1" applyFont="1" applyFill="1" applyBorder="1" applyAlignment="1">
      <alignment horizontal="center" wrapText="1"/>
    </xf>
    <xf numFmtId="0" fontId="46" fillId="6" borderId="31" xfId="0" applyFont="1" applyFill="1" applyBorder="1" applyAlignment="1">
      <alignment horizontal="center" wrapText="1"/>
    </xf>
    <xf numFmtId="3" fontId="44" fillId="5" borderId="48" xfId="0" applyNumberFormat="1" applyFont="1" applyFill="1" applyBorder="1"/>
    <xf numFmtId="3" fontId="51" fillId="7" borderId="98" xfId="0" applyNumberFormat="1" applyFont="1" applyFill="1" applyBorder="1" applyAlignment="1">
      <alignment horizontal="right"/>
    </xf>
    <xf numFmtId="3" fontId="51" fillId="7" borderId="98" xfId="2" quotePrefix="1" applyNumberFormat="1" applyFont="1" applyFill="1" applyBorder="1"/>
    <xf numFmtId="3" fontId="51" fillId="7" borderId="105" xfId="2" quotePrefix="1" applyNumberFormat="1" applyFont="1" applyFill="1" applyBorder="1"/>
    <xf numFmtId="3" fontId="45" fillId="0" borderId="106" xfId="2" applyNumberFormat="1" applyFont="1" applyFill="1" applyBorder="1" applyAlignment="1">
      <alignment horizontal="right"/>
    </xf>
    <xf numFmtId="3" fontId="45" fillId="0" borderId="98" xfId="2" applyNumberFormat="1" applyFont="1" applyFill="1" applyBorder="1" applyAlignment="1">
      <alignment horizontal="right"/>
    </xf>
    <xf numFmtId="3" fontId="45" fillId="0" borderId="98" xfId="2" applyNumberFormat="1" applyFont="1" applyFill="1" applyBorder="1"/>
    <xf numFmtId="3" fontId="51" fillId="7" borderId="98" xfId="0" applyNumberFormat="1" applyFont="1" applyFill="1" applyBorder="1"/>
    <xf numFmtId="3" fontId="45" fillId="0" borderId="98" xfId="0" applyNumberFormat="1" applyFont="1" applyFill="1" applyBorder="1"/>
    <xf numFmtId="3" fontId="51" fillId="7" borderId="105" xfId="0" applyNumberFormat="1" applyFont="1" applyFill="1" applyBorder="1"/>
    <xf numFmtId="0" fontId="44" fillId="6" borderId="107" xfId="0" applyFont="1" applyFill="1" applyBorder="1" applyAlignment="1">
      <alignment horizontal="center" wrapText="1"/>
    </xf>
    <xf numFmtId="16" fontId="44" fillId="6" borderId="108" xfId="0" quotePrefix="1" applyNumberFormat="1" applyFont="1" applyFill="1" applyBorder="1" applyAlignment="1">
      <alignment horizontal="center" wrapText="1"/>
    </xf>
    <xf numFmtId="0" fontId="46" fillId="6" borderId="109" xfId="0" applyFont="1" applyFill="1" applyBorder="1" applyAlignment="1">
      <alignment horizontal="center" wrapText="1"/>
    </xf>
    <xf numFmtId="0" fontId="42" fillId="0" borderId="110" xfId="0" applyFont="1" applyFill="1" applyBorder="1" applyAlignment="1">
      <alignment horizontal="center" vertical="center"/>
    </xf>
    <xf numFmtId="3" fontId="44" fillId="5" borderId="104" xfId="0" applyNumberFormat="1" applyFont="1" applyFill="1" applyBorder="1"/>
    <xf numFmtId="3" fontId="51" fillId="7" borderId="111" xfId="0" applyNumberFormat="1" applyFont="1" applyFill="1" applyBorder="1" applyAlignment="1">
      <alignment horizontal="right"/>
    </xf>
    <xf numFmtId="3" fontId="51" fillId="7" borderId="111" xfId="2" quotePrefix="1" applyNumberFormat="1" applyFont="1" applyFill="1" applyBorder="1"/>
    <xf numFmtId="3" fontId="51" fillId="7" borderId="112" xfId="2" quotePrefix="1" applyNumberFormat="1" applyFont="1" applyFill="1" applyBorder="1"/>
    <xf numFmtId="3" fontId="45" fillId="0" borderId="113" xfId="2" applyNumberFormat="1" applyFont="1" applyFill="1" applyBorder="1" applyAlignment="1">
      <alignment horizontal="right"/>
    </xf>
    <xf numFmtId="3" fontId="45" fillId="0" borderId="111" xfId="2" applyNumberFormat="1" applyFont="1" applyFill="1" applyBorder="1" applyAlignment="1">
      <alignment horizontal="right"/>
    </xf>
    <xf numFmtId="3" fontId="45" fillId="0" borderId="111" xfId="2" applyNumberFormat="1" applyFont="1" applyFill="1" applyBorder="1"/>
    <xf numFmtId="3" fontId="51" fillId="7" borderId="111" xfId="0" applyNumberFormat="1" applyFont="1" applyFill="1" applyBorder="1"/>
    <xf numFmtId="3" fontId="45" fillId="0" borderId="111" xfId="0" applyNumberFormat="1" applyFont="1" applyFill="1" applyBorder="1"/>
    <xf numFmtId="3" fontId="51" fillId="7" borderId="112" xfId="0" applyNumberFormat="1" applyFont="1" applyFill="1" applyBorder="1"/>
    <xf numFmtId="4" fontId="57" fillId="0" borderId="0" xfId="0" applyNumberFormat="1" applyFont="1" applyFill="1" applyBorder="1" applyAlignment="1">
      <alignment horizontal="center" vertical="center"/>
    </xf>
    <xf numFmtId="164" fontId="45" fillId="4" borderId="114" xfId="2" applyNumberFormat="1" applyFont="1" applyFill="1" applyBorder="1" applyAlignment="1">
      <alignment wrapText="1"/>
    </xf>
    <xf numFmtId="3" fontId="42" fillId="4" borderId="115" xfId="2" applyNumberFormat="1" applyFont="1" applyFill="1" applyBorder="1"/>
    <xf numFmtId="0" fontId="42" fillId="9" borderId="39" xfId="0" applyFont="1" applyFill="1" applyBorder="1" applyAlignment="1">
      <alignment horizontal="center" vertical="center"/>
    </xf>
    <xf numFmtId="3" fontId="45" fillId="4" borderId="62" xfId="2" applyNumberFormat="1" applyFont="1" applyFill="1" applyBorder="1"/>
    <xf numFmtId="3" fontId="42" fillId="7" borderId="63" xfId="2" applyNumberFormat="1" applyFont="1" applyFill="1" applyBorder="1"/>
    <xf numFmtId="0" fontId="44" fillId="4" borderId="48" xfId="0" applyFont="1" applyFill="1" applyBorder="1" applyAlignment="1">
      <alignment horizontal="center"/>
    </xf>
    <xf numFmtId="0" fontId="42" fillId="9" borderId="48" xfId="0" applyFont="1" applyFill="1" applyBorder="1" applyAlignment="1">
      <alignment horizontal="center" vertical="center"/>
    </xf>
    <xf numFmtId="3" fontId="45" fillId="4" borderId="39" xfId="2" applyNumberFormat="1" applyFont="1" applyFill="1" applyBorder="1"/>
    <xf numFmtId="3" fontId="42" fillId="4" borderId="24" xfId="2" applyNumberFormat="1" applyFont="1" applyFill="1" applyBorder="1"/>
    <xf numFmtId="3" fontId="42" fillId="4" borderId="114" xfId="2" applyNumberFormat="1" applyFont="1" applyFill="1" applyBorder="1"/>
    <xf numFmtId="0" fontId="42" fillId="9" borderId="35" xfId="0" applyFont="1" applyFill="1" applyBorder="1" applyAlignment="1">
      <alignment horizontal="center" vertical="center"/>
    </xf>
    <xf numFmtId="3" fontId="44" fillId="4" borderId="47" xfId="0" applyNumberFormat="1" applyFont="1" applyFill="1" applyBorder="1"/>
    <xf numFmtId="3" fontId="45" fillId="4" borderId="69" xfId="2" applyNumberFormat="1" applyFont="1" applyFill="1" applyBorder="1"/>
    <xf numFmtId="0" fontId="42" fillId="9" borderId="47" xfId="0" applyFont="1" applyFill="1" applyBorder="1" applyAlignment="1">
      <alignment horizontal="center" vertical="center"/>
    </xf>
    <xf numFmtId="3" fontId="45" fillId="4" borderId="35" xfId="2" applyNumberFormat="1" applyFont="1" applyFill="1" applyBorder="1"/>
    <xf numFmtId="0" fontId="44" fillId="4" borderId="48" xfId="0" applyFont="1" applyFill="1" applyBorder="1" applyAlignment="1">
      <alignment horizontal="left" wrapText="1"/>
    </xf>
    <xf numFmtId="0" fontId="44" fillId="9" borderId="48" xfId="0" applyFont="1" applyFill="1" applyBorder="1" applyAlignment="1">
      <alignment horizontal="left" vertical="center" wrapText="1"/>
    </xf>
    <xf numFmtId="164" fontId="45" fillId="4" borderId="24" xfId="2" applyNumberFormat="1" applyFont="1" applyFill="1" applyBorder="1" applyAlignment="1">
      <alignment wrapText="1"/>
    </xf>
    <xf numFmtId="3" fontId="42" fillId="4" borderId="116" xfId="2" applyNumberFormat="1" applyFont="1" applyFill="1" applyBorder="1"/>
    <xf numFmtId="0" fontId="0" fillId="0" borderId="7" xfId="0" applyBorder="1"/>
    <xf numFmtId="49" fontId="44" fillId="8" borderId="16" xfId="0" applyNumberFormat="1" applyFont="1" applyFill="1" applyBorder="1" applyAlignment="1">
      <alignment horizontal="center" vertical="center" wrapText="1"/>
    </xf>
    <xf numFmtId="49" fontId="44" fillId="8" borderId="17" xfId="0" applyNumberFormat="1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/>
    </xf>
    <xf numFmtId="3" fontId="45" fillId="0" borderId="7" xfId="0" quotePrefix="1" applyNumberFormat="1" applyFont="1" applyFill="1" applyBorder="1"/>
    <xf numFmtId="3" fontId="45" fillId="0" borderId="7" xfId="0" applyNumberFormat="1" applyFont="1" applyFill="1" applyBorder="1" applyAlignment="1">
      <alignment horizontal="right"/>
    </xf>
    <xf numFmtId="0" fontId="44" fillId="0" borderId="117" xfId="0" applyFont="1" applyFill="1" applyBorder="1" applyAlignment="1">
      <alignment horizontal="center"/>
    </xf>
    <xf numFmtId="3" fontId="45" fillId="0" borderId="94" xfId="0" quotePrefix="1" applyNumberFormat="1" applyFont="1" applyFill="1" applyBorder="1"/>
    <xf numFmtId="3" fontId="45" fillId="0" borderId="97" xfId="0" quotePrefix="1" applyNumberFormat="1" applyFont="1" applyFill="1" applyBorder="1"/>
    <xf numFmtId="3" fontId="45" fillId="0" borderId="95" xfId="0" quotePrefix="1" applyNumberFormat="1" applyFont="1" applyFill="1" applyBorder="1"/>
    <xf numFmtId="3" fontId="45" fillId="0" borderId="96" xfId="0" quotePrefix="1" applyNumberFormat="1" applyFont="1" applyFill="1" applyBorder="1"/>
    <xf numFmtId="3" fontId="45" fillId="0" borderId="95" xfId="0" applyNumberFormat="1" applyFont="1" applyFill="1" applyBorder="1" applyAlignment="1">
      <alignment horizontal="right"/>
    </xf>
    <xf numFmtId="0" fontId="45" fillId="0" borderId="20" xfId="0" applyFont="1" applyFill="1" applyBorder="1" applyAlignment="1">
      <alignment horizontal="left" wrapText="1" indent="2"/>
    </xf>
    <xf numFmtId="0" fontId="45" fillId="0" borderId="101" xfId="0" applyFont="1" applyFill="1" applyBorder="1" applyAlignment="1">
      <alignment horizontal="left" wrapText="1" indent="2"/>
    </xf>
    <xf numFmtId="0" fontId="49" fillId="0" borderId="118" xfId="0" quotePrefix="1" applyFont="1" applyFill="1" applyBorder="1" applyAlignment="1">
      <alignment horizontal="left" indent="1"/>
    </xf>
    <xf numFmtId="0" fontId="49" fillId="0" borderId="72" xfId="0" quotePrefix="1" applyFont="1" applyFill="1" applyBorder="1" applyAlignment="1">
      <alignment horizontal="left" indent="1"/>
    </xf>
    <xf numFmtId="0" fontId="45" fillId="0" borderId="69" xfId="0" applyFont="1" applyFill="1" applyBorder="1" applyAlignment="1">
      <alignment horizontal="center"/>
    </xf>
    <xf numFmtId="0" fontId="45" fillId="0" borderId="70" xfId="0" applyFont="1" applyFill="1" applyBorder="1" applyAlignment="1">
      <alignment horizontal="center"/>
    </xf>
    <xf numFmtId="0" fontId="44" fillId="6" borderId="21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vertical="center"/>
    </xf>
    <xf numFmtId="0" fontId="45" fillId="0" borderId="119" xfId="0" applyFont="1" applyFill="1" applyBorder="1"/>
    <xf numFmtId="3" fontId="45" fillId="0" borderId="69" xfId="2" quotePrefix="1" applyNumberFormat="1" applyFont="1" applyFill="1" applyBorder="1"/>
    <xf numFmtId="3" fontId="45" fillId="0" borderId="118" xfId="2" quotePrefix="1" applyNumberFormat="1" applyFont="1" applyFill="1" applyBorder="1"/>
    <xf numFmtId="0" fontId="45" fillId="0" borderId="120" xfId="0" applyFont="1" applyFill="1" applyBorder="1" applyAlignment="1">
      <alignment horizontal="center"/>
    </xf>
    <xf numFmtId="3" fontId="45" fillId="0" borderId="121" xfId="2" quotePrefix="1" applyNumberFormat="1" applyFont="1" applyFill="1" applyBorder="1"/>
    <xf numFmtId="3" fontId="45" fillId="0" borderId="122" xfId="2" quotePrefix="1" applyNumberFormat="1" applyFont="1" applyFill="1" applyBorder="1"/>
    <xf numFmtId="3" fontId="45" fillId="0" borderId="73" xfId="2" applyNumberFormat="1" applyFont="1" applyFill="1" applyBorder="1"/>
    <xf numFmtId="3" fontId="45" fillId="0" borderId="123" xfId="2" applyNumberFormat="1" applyFont="1" applyFill="1" applyBorder="1"/>
    <xf numFmtId="0" fontId="45" fillId="0" borderId="119" xfId="0" applyFont="1" applyFill="1" applyBorder="1" applyAlignment="1">
      <alignment wrapText="1"/>
    </xf>
    <xf numFmtId="0" fontId="45" fillId="0" borderId="56" xfId="0" applyFont="1" applyFill="1" applyBorder="1" applyAlignment="1">
      <alignment wrapText="1"/>
    </xf>
    <xf numFmtId="0" fontId="44" fillId="6" borderId="35" xfId="0" applyFont="1" applyFill="1" applyBorder="1" applyAlignment="1">
      <alignment horizontal="center" vertical="center"/>
    </xf>
    <xf numFmtId="0" fontId="44" fillId="6" borderId="3" xfId="0" applyFont="1" applyFill="1" applyBorder="1" applyAlignment="1">
      <alignment horizontal="center" vertical="center"/>
    </xf>
    <xf numFmtId="0" fontId="44" fillId="6" borderId="4" xfId="0" applyFont="1" applyFill="1" applyBorder="1" applyAlignment="1">
      <alignment horizontal="center" vertical="center"/>
    </xf>
    <xf numFmtId="0" fontId="44" fillId="6" borderId="29" xfId="0" applyFont="1" applyFill="1" applyBorder="1" applyAlignment="1">
      <alignment horizontal="center" vertical="center"/>
    </xf>
    <xf numFmtId="0" fontId="44" fillId="6" borderId="12" xfId="0" applyFont="1" applyFill="1" applyBorder="1" applyAlignment="1">
      <alignment horizontal="center" vertical="center"/>
    </xf>
    <xf numFmtId="0" fontId="44" fillId="6" borderId="1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48" fillId="8" borderId="35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4" xfId="0" applyFont="1" applyFill="1" applyBorder="1" applyAlignment="1">
      <alignment horizontal="center" vertical="center"/>
    </xf>
    <xf numFmtId="0" fontId="48" fillId="8" borderId="29" xfId="0" applyFont="1" applyFill="1" applyBorder="1" applyAlignment="1">
      <alignment horizontal="center" vertical="center"/>
    </xf>
    <xf numFmtId="0" fontId="48" fillId="8" borderId="12" xfId="0" applyFont="1" applyFill="1" applyBorder="1" applyAlignment="1">
      <alignment horizontal="center" vertical="center"/>
    </xf>
    <xf numFmtId="0" fontId="48" fillId="8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right" wrapText="1"/>
    </xf>
    <xf numFmtId="164" fontId="70" fillId="0" borderId="0" xfId="2" applyNumberFormat="1" applyFont="1" applyFill="1" applyBorder="1" applyAlignment="1">
      <alignment horizontal="left" vertical="center" wrapText="1"/>
    </xf>
    <xf numFmtId="0" fontId="48" fillId="8" borderId="71" xfId="0" applyFont="1" applyFill="1" applyBorder="1" applyAlignment="1">
      <alignment horizontal="center" vertical="center"/>
    </xf>
    <xf numFmtId="0" fontId="48" fillId="8" borderId="7" xfId="0" applyFont="1" applyFill="1" applyBorder="1" applyAlignment="1">
      <alignment horizontal="center" vertical="center"/>
    </xf>
    <xf numFmtId="0" fontId="48" fillId="8" borderId="8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44" fillId="8" borderId="35" xfId="0" applyFont="1" applyFill="1" applyBorder="1" applyAlignment="1">
      <alignment horizontal="center" vertical="center"/>
    </xf>
    <xf numFmtId="0" fontId="44" fillId="8" borderId="18" xfId="0" applyFont="1" applyFill="1" applyBorder="1" applyAlignment="1">
      <alignment horizontal="center" vertical="center"/>
    </xf>
    <xf numFmtId="0" fontId="44" fillId="8" borderId="29" xfId="0" applyFont="1" applyFill="1" applyBorder="1" applyAlignment="1">
      <alignment horizontal="center" vertical="center"/>
    </xf>
    <xf numFmtId="0" fontId="44" fillId="8" borderId="23" xfId="0" applyFont="1" applyFill="1" applyBorder="1" applyAlignment="1">
      <alignment horizontal="center" vertical="center"/>
    </xf>
    <xf numFmtId="1" fontId="44" fillId="8" borderId="46" xfId="0" applyNumberFormat="1" applyFont="1" applyFill="1" applyBorder="1" applyAlignment="1">
      <alignment horizontal="center" vertical="center"/>
    </xf>
    <xf numFmtId="1" fontId="44" fillId="8" borderId="19" xfId="0" applyNumberFormat="1" applyFont="1" applyFill="1" applyBorder="1" applyAlignment="1">
      <alignment horizontal="center" vertical="center"/>
    </xf>
    <xf numFmtId="0" fontId="44" fillId="8" borderId="9" xfId="0" applyFont="1" applyFill="1" applyBorder="1" applyAlignment="1">
      <alignment horizontal="center" vertical="center"/>
    </xf>
    <xf numFmtId="0" fontId="44" fillId="8" borderId="40" xfId="0" applyFont="1" applyFill="1" applyBorder="1" applyAlignment="1">
      <alignment horizontal="center" vertical="center"/>
    </xf>
    <xf numFmtId="0" fontId="44" fillId="6" borderId="25" xfId="0" applyFont="1" applyFill="1" applyBorder="1" applyAlignment="1">
      <alignment horizontal="center" vertical="center" wrapText="1"/>
    </xf>
    <xf numFmtId="0" fontId="44" fillId="6" borderId="40" xfId="0" applyFont="1" applyFill="1" applyBorder="1" applyAlignment="1">
      <alignment horizontal="center" vertical="center" wrapText="1"/>
    </xf>
  </cellXfs>
  <cellStyles count="5">
    <cellStyle name="Dziesiętny" xfId="1" builtinId="3"/>
    <cellStyle name="Dziesiętny 2" xfId="3" xr:uid="{00000000-0005-0000-0000-000001000000}"/>
    <cellStyle name="Dziesiętny 3" xfId="4" xr:uid="{00000000-0005-0000-0000-000002000000}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FFFFCC"/>
      <color rgb="FFFFFFFF"/>
      <color rgb="FF00FFFF"/>
      <color rgb="FF66FFCC"/>
      <color rgb="FF0000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9"/>
  <sheetViews>
    <sheetView view="pageLayout" zoomScale="130" zoomScaleNormal="100" zoomScaleSheetLayoutView="86" zoomScalePageLayoutView="130" workbookViewId="0">
      <selection activeCell="F40" sqref="F40"/>
    </sheetView>
  </sheetViews>
  <sheetFormatPr defaultRowHeight="12.75" x14ac:dyDescent="0.2"/>
  <cols>
    <col min="1" max="1" width="5.7109375" customWidth="1"/>
    <col min="2" max="2" width="62.5703125" customWidth="1"/>
    <col min="3" max="8" width="13.7109375" customWidth="1"/>
    <col min="9" max="9" width="9.85546875" bestFit="1" customWidth="1"/>
    <col min="10" max="10" width="13.7109375" customWidth="1"/>
    <col min="11" max="12" width="4.7109375" customWidth="1"/>
    <col min="13" max="13" width="26.7109375" customWidth="1"/>
    <col min="14" max="18" width="11.85546875" customWidth="1"/>
    <col min="19" max="21" width="4.7109375" customWidth="1"/>
  </cols>
  <sheetData>
    <row r="1" spans="1:18" s="12" customFormat="1" x14ac:dyDescent="0.2"/>
    <row r="2" spans="1:18" s="12" customFormat="1" x14ac:dyDescent="0.2">
      <c r="G2" s="13"/>
    </row>
    <row r="3" spans="1:18" s="12" customFormat="1" ht="15" x14ac:dyDescent="0.2">
      <c r="A3" s="234"/>
      <c r="B3" s="233" t="s">
        <v>227</v>
      </c>
      <c r="C3" s="233"/>
      <c r="D3" s="233"/>
      <c r="E3" s="233"/>
      <c r="F3" s="233"/>
      <c r="G3" s="234"/>
    </row>
    <row r="4" spans="1:18" ht="15.75" thickBot="1" x14ac:dyDescent="0.3">
      <c r="A4" s="219"/>
      <c r="B4" s="219"/>
      <c r="C4" s="219"/>
      <c r="D4" s="219"/>
      <c r="E4" s="219"/>
      <c r="F4" s="219"/>
      <c r="G4" s="219"/>
    </row>
    <row r="5" spans="1:18" ht="15.75" thickTop="1" x14ac:dyDescent="0.25">
      <c r="A5" s="673" t="s">
        <v>5</v>
      </c>
      <c r="B5" s="676" t="s">
        <v>0</v>
      </c>
      <c r="C5" s="265" t="s">
        <v>178</v>
      </c>
      <c r="D5" s="267" t="s">
        <v>179</v>
      </c>
      <c r="E5" s="266" t="s">
        <v>178</v>
      </c>
      <c r="F5" s="268" t="s">
        <v>22</v>
      </c>
      <c r="G5" s="269" t="s">
        <v>22</v>
      </c>
      <c r="H5" s="16"/>
      <c r="I5" s="16"/>
      <c r="J5" s="16"/>
    </row>
    <row r="6" spans="1:18" ht="15" x14ac:dyDescent="0.25">
      <c r="A6" s="674"/>
      <c r="B6" s="677"/>
      <c r="C6" s="255" t="s">
        <v>218</v>
      </c>
      <c r="D6" s="256" t="s">
        <v>217</v>
      </c>
      <c r="E6" s="257" t="s">
        <v>217</v>
      </c>
      <c r="F6" s="255" t="s">
        <v>219</v>
      </c>
      <c r="G6" s="258" t="s">
        <v>220</v>
      </c>
      <c r="H6" s="16"/>
      <c r="I6" s="16"/>
      <c r="J6" s="16"/>
      <c r="N6" s="94"/>
      <c r="O6" s="94"/>
      <c r="P6" s="94"/>
      <c r="Q6" s="94"/>
      <c r="R6" s="94"/>
    </row>
    <row r="7" spans="1:18" ht="15.75" thickBot="1" x14ac:dyDescent="0.3">
      <c r="A7" s="675"/>
      <c r="B7" s="678"/>
      <c r="C7" s="259" t="s">
        <v>6</v>
      </c>
      <c r="D7" s="260" t="s">
        <v>6</v>
      </c>
      <c r="E7" s="261" t="s">
        <v>6</v>
      </c>
      <c r="F7" s="259" t="s">
        <v>1</v>
      </c>
      <c r="G7" s="262" t="s">
        <v>1</v>
      </c>
      <c r="H7" s="16"/>
      <c r="I7" s="16"/>
      <c r="J7" s="16"/>
      <c r="K7" s="16"/>
      <c r="L7" s="16"/>
      <c r="M7" s="16"/>
      <c r="N7" s="70"/>
      <c r="O7" s="32"/>
      <c r="P7" s="32"/>
      <c r="Q7" s="32"/>
      <c r="R7" s="32"/>
    </row>
    <row r="8" spans="1:18" ht="16.5" thickTop="1" thickBot="1" x14ac:dyDescent="0.25">
      <c r="A8" s="222"/>
      <c r="B8" s="223">
        <v>1</v>
      </c>
      <c r="C8" s="222">
        <f>B8+1</f>
        <v>2</v>
      </c>
      <c r="D8" s="224">
        <f>C8+1</f>
        <v>3</v>
      </c>
      <c r="E8" s="225">
        <f>D8+1</f>
        <v>4</v>
      </c>
      <c r="F8" s="222">
        <f>E8+1</f>
        <v>5</v>
      </c>
      <c r="G8" s="225">
        <f>F8+1</f>
        <v>6</v>
      </c>
      <c r="H8" s="16"/>
      <c r="I8" s="16"/>
      <c r="J8" s="16"/>
      <c r="N8" s="32"/>
      <c r="O8" s="32"/>
      <c r="P8" s="32"/>
      <c r="Q8" s="32"/>
      <c r="R8" s="32"/>
    </row>
    <row r="9" spans="1:18" ht="16.5" thickTop="1" thickBot="1" x14ac:dyDescent="0.3">
      <c r="A9" s="248" t="s">
        <v>7</v>
      </c>
      <c r="B9" s="249" t="s">
        <v>16</v>
      </c>
      <c r="C9" s="250"/>
      <c r="D9" s="251"/>
      <c r="E9" s="252"/>
      <c r="F9" s="253"/>
      <c r="G9" s="254"/>
      <c r="H9" s="88"/>
      <c r="I9" s="89"/>
      <c r="J9" s="90"/>
      <c r="N9" s="32"/>
      <c r="O9" s="32"/>
      <c r="P9" s="32"/>
      <c r="Q9" s="32"/>
      <c r="R9" s="32"/>
    </row>
    <row r="10" spans="1:18" ht="15.95" customHeight="1" thickTop="1" x14ac:dyDescent="0.25">
      <c r="A10" s="281"/>
      <c r="B10" s="242" t="s">
        <v>154</v>
      </c>
      <c r="C10" s="245"/>
      <c r="D10" s="226"/>
      <c r="E10" s="239"/>
      <c r="F10" s="235"/>
      <c r="G10" s="227"/>
      <c r="H10" s="88"/>
      <c r="I10" s="77"/>
      <c r="J10" s="88"/>
      <c r="K10" s="16"/>
      <c r="L10" s="16"/>
      <c r="M10" s="16"/>
      <c r="N10" s="70"/>
      <c r="O10" s="32"/>
      <c r="P10" s="32"/>
      <c r="Q10" s="32"/>
      <c r="R10" s="32"/>
    </row>
    <row r="11" spans="1:18" ht="15.95" customHeight="1" x14ac:dyDescent="0.25">
      <c r="A11" s="282"/>
      <c r="B11" s="243" t="s">
        <v>64</v>
      </c>
      <c r="C11" s="246"/>
      <c r="D11" s="228"/>
      <c r="E11" s="240"/>
      <c r="F11" s="236"/>
      <c r="G11" s="230"/>
      <c r="H11" s="88"/>
      <c r="I11" s="91"/>
      <c r="J11" s="16"/>
      <c r="K11" s="16"/>
      <c r="L11" s="16"/>
      <c r="M11" s="16"/>
      <c r="N11" s="16"/>
    </row>
    <row r="12" spans="1:18" ht="15.95" customHeight="1" x14ac:dyDescent="0.25">
      <c r="A12" s="282"/>
      <c r="B12" s="243" t="s">
        <v>17</v>
      </c>
      <c r="C12" s="246"/>
      <c r="D12" s="228"/>
      <c r="E12" s="240"/>
      <c r="F12" s="237"/>
      <c r="G12" s="230"/>
      <c r="H12" s="92"/>
      <c r="I12" s="93"/>
      <c r="J12" s="93"/>
      <c r="K12" s="16"/>
      <c r="L12" s="16"/>
      <c r="M12" s="16"/>
      <c r="N12" s="16"/>
    </row>
    <row r="13" spans="1:18" ht="32.25" customHeight="1" thickBot="1" x14ac:dyDescent="0.3">
      <c r="A13" s="646"/>
      <c r="B13" s="655" t="s">
        <v>238</v>
      </c>
      <c r="C13" s="537"/>
      <c r="D13" s="538"/>
      <c r="E13" s="647"/>
      <c r="F13" s="539"/>
      <c r="G13" s="648"/>
      <c r="H13" s="92"/>
      <c r="I13" s="93"/>
      <c r="J13" s="93"/>
      <c r="K13" s="16"/>
      <c r="L13" s="16"/>
      <c r="M13" s="16"/>
      <c r="N13" s="16"/>
    </row>
    <row r="14" spans="1:18" ht="16.5" thickTop="1" thickBot="1" x14ac:dyDescent="0.3">
      <c r="A14" s="248" t="s">
        <v>8</v>
      </c>
      <c r="B14" s="249" t="s">
        <v>19</v>
      </c>
      <c r="C14" s="250"/>
      <c r="D14" s="251"/>
      <c r="E14" s="252"/>
      <c r="F14" s="253"/>
      <c r="G14" s="254"/>
      <c r="H14" s="88"/>
      <c r="I14" s="77"/>
      <c r="J14" s="16"/>
      <c r="K14" s="16"/>
      <c r="L14" s="16"/>
      <c r="M14" s="16"/>
      <c r="N14" s="16"/>
    </row>
    <row r="15" spans="1:18" ht="15.95" customHeight="1" thickTop="1" x14ac:dyDescent="0.25">
      <c r="A15" s="281"/>
      <c r="B15" s="244" t="s">
        <v>20</v>
      </c>
      <c r="C15" s="245"/>
      <c r="D15" s="226"/>
      <c r="E15" s="239"/>
      <c r="F15" s="235"/>
      <c r="G15" s="227"/>
      <c r="H15" s="88"/>
      <c r="I15" s="77"/>
      <c r="J15" s="16"/>
      <c r="K15" s="16"/>
      <c r="L15" s="16"/>
      <c r="M15" s="16"/>
      <c r="N15" s="16"/>
    </row>
    <row r="16" spans="1:18" ht="15.95" customHeight="1" x14ac:dyDescent="0.25">
      <c r="A16" s="282"/>
      <c r="B16" s="243" t="s">
        <v>65</v>
      </c>
      <c r="C16" s="247"/>
      <c r="D16" s="229"/>
      <c r="E16" s="240"/>
      <c r="F16" s="237"/>
      <c r="G16" s="230"/>
      <c r="H16" s="88"/>
      <c r="I16" s="16"/>
      <c r="J16" s="70"/>
      <c r="K16" s="16"/>
      <c r="L16" s="16"/>
      <c r="M16" s="16"/>
      <c r="N16" s="16"/>
    </row>
    <row r="17" spans="1:14" ht="15.95" customHeight="1" x14ac:dyDescent="0.25">
      <c r="A17" s="649"/>
      <c r="B17" s="243" t="s">
        <v>66</v>
      </c>
      <c r="C17" s="650"/>
      <c r="D17" s="651"/>
      <c r="E17" s="652"/>
      <c r="F17" s="653"/>
      <c r="G17" s="654"/>
      <c r="H17" s="88"/>
      <c r="I17" s="16"/>
      <c r="J17" s="70"/>
      <c r="K17" s="16"/>
      <c r="L17" s="16"/>
      <c r="M17" s="16"/>
      <c r="N17" s="16"/>
    </row>
    <row r="18" spans="1:14" ht="30.75" customHeight="1" thickBot="1" x14ac:dyDescent="0.3">
      <c r="A18" s="536"/>
      <c r="B18" s="656" t="s">
        <v>239</v>
      </c>
      <c r="C18" s="537"/>
      <c r="D18" s="538"/>
      <c r="E18" s="241"/>
      <c r="F18" s="539"/>
      <c r="G18" s="232"/>
      <c r="H18" s="88"/>
      <c r="I18" s="16"/>
      <c r="J18" s="16"/>
      <c r="K18" s="16"/>
      <c r="L18" s="16"/>
      <c r="M18" s="16"/>
      <c r="N18" s="16"/>
    </row>
    <row r="19" spans="1:14" ht="15" thickTop="1" x14ac:dyDescent="0.2">
      <c r="A19" s="83"/>
      <c r="B19" s="84"/>
      <c r="C19" s="85"/>
      <c r="D19" s="85"/>
      <c r="E19" s="85"/>
      <c r="F19" s="85"/>
      <c r="G19" s="85"/>
    </row>
    <row r="20" spans="1:14" hidden="1" x14ac:dyDescent="0.2">
      <c r="A20" s="86"/>
      <c r="B20" s="86"/>
      <c r="C20" s="86"/>
      <c r="D20" s="86"/>
      <c r="E20" s="86"/>
      <c r="F20" s="86"/>
      <c r="G20" s="85"/>
      <c r="H20" s="65"/>
    </row>
    <row r="21" spans="1:14" hidden="1" x14ac:dyDescent="0.2">
      <c r="A21" s="87"/>
      <c r="B21" s="87"/>
      <c r="C21" s="85"/>
      <c r="D21" s="85"/>
      <c r="E21" s="85"/>
      <c r="F21" s="85"/>
      <c r="G21" s="85"/>
      <c r="I21" s="32"/>
    </row>
    <row r="22" spans="1:14" hidden="1" x14ac:dyDescent="0.2">
      <c r="A22" s="97">
        <v>1</v>
      </c>
      <c r="B22" s="98" t="s">
        <v>47</v>
      </c>
      <c r="C22" s="98"/>
      <c r="D22" s="98"/>
      <c r="E22" s="98"/>
      <c r="F22" s="98"/>
      <c r="G22" s="97"/>
      <c r="H22" s="16"/>
      <c r="I22" s="32"/>
    </row>
    <row r="23" spans="1:14" hidden="1" x14ac:dyDescent="0.2">
      <c r="A23" s="16"/>
      <c r="B23" s="16"/>
      <c r="C23" s="16"/>
      <c r="D23" s="16"/>
      <c r="E23" s="16"/>
      <c r="F23" s="16"/>
      <c r="G23" s="16"/>
      <c r="H23" s="16"/>
      <c r="I23" s="32"/>
    </row>
    <row r="24" spans="1:14" ht="13.5" hidden="1" thickTop="1" x14ac:dyDescent="0.2">
      <c r="A24" s="679" t="s">
        <v>5</v>
      </c>
      <c r="B24" s="682" t="s">
        <v>0</v>
      </c>
      <c r="C24" s="685"/>
      <c r="D24" s="686"/>
      <c r="E24" s="687"/>
      <c r="F24" s="179"/>
      <c r="G24" s="180"/>
      <c r="H24" s="16"/>
    </row>
    <row r="25" spans="1:14" hidden="1" x14ac:dyDescent="0.2">
      <c r="A25" s="680"/>
      <c r="B25" s="683"/>
      <c r="C25" s="181"/>
      <c r="D25" s="182"/>
      <c r="E25" s="183"/>
      <c r="F25" s="181"/>
      <c r="G25" s="184"/>
      <c r="H25" s="16"/>
    </row>
    <row r="26" spans="1:14" ht="13.5" hidden="1" thickBot="1" x14ac:dyDescent="0.25">
      <c r="A26" s="681"/>
      <c r="B26" s="684"/>
      <c r="C26" s="174"/>
      <c r="D26" s="175"/>
      <c r="E26" s="176"/>
      <c r="F26" s="174"/>
      <c r="G26" s="177"/>
      <c r="H26" s="16"/>
    </row>
    <row r="27" spans="1:14" ht="15" hidden="1" thickTop="1" x14ac:dyDescent="0.2">
      <c r="A27" s="3"/>
      <c r="B27" s="4">
        <v>1</v>
      </c>
      <c r="C27" s="189"/>
      <c r="D27" s="190"/>
      <c r="E27" s="5"/>
      <c r="F27" s="189"/>
      <c r="G27" s="5"/>
      <c r="H27" s="16"/>
    </row>
    <row r="28" spans="1:14" ht="15" hidden="1" x14ac:dyDescent="0.25">
      <c r="A28" s="156" t="s">
        <v>7</v>
      </c>
      <c r="B28" s="157" t="s">
        <v>16</v>
      </c>
      <c r="C28" s="192"/>
      <c r="D28" s="193"/>
      <c r="E28" s="194"/>
      <c r="F28" s="195"/>
      <c r="G28" s="173"/>
      <c r="H28" s="16"/>
    </row>
    <row r="29" spans="1:14" ht="15" hidden="1" x14ac:dyDescent="0.25">
      <c r="A29" s="155"/>
      <c r="B29" s="143" t="s">
        <v>154</v>
      </c>
      <c r="C29" s="158"/>
      <c r="D29" s="159"/>
      <c r="E29" s="160"/>
      <c r="F29" s="158"/>
      <c r="G29" s="161"/>
      <c r="H29" s="16"/>
      <c r="J29" s="19"/>
    </row>
    <row r="30" spans="1:14" ht="15" hidden="1" x14ac:dyDescent="0.25">
      <c r="A30" s="155"/>
      <c r="B30" s="143" t="s">
        <v>17</v>
      </c>
      <c r="C30" s="162"/>
      <c r="D30" s="163"/>
      <c r="E30" s="153"/>
      <c r="F30" s="162"/>
      <c r="G30" s="161"/>
      <c r="H30" s="16"/>
      <c r="I30" s="32"/>
    </row>
    <row r="31" spans="1:14" ht="15" hidden="1" x14ac:dyDescent="0.25">
      <c r="A31" s="155"/>
      <c r="B31" s="143" t="s">
        <v>64</v>
      </c>
      <c r="C31" s="162"/>
      <c r="D31" s="163"/>
      <c r="E31" s="153"/>
      <c r="F31" s="164"/>
      <c r="G31" s="161"/>
      <c r="H31" s="16"/>
    </row>
    <row r="32" spans="1:14" ht="15" hidden="1" x14ac:dyDescent="0.25">
      <c r="A32" s="155"/>
      <c r="B32" s="143" t="s">
        <v>18</v>
      </c>
      <c r="C32" s="165"/>
      <c r="D32" s="166"/>
      <c r="E32" s="167"/>
      <c r="F32" s="168"/>
      <c r="G32" s="161"/>
      <c r="H32" s="16"/>
    </row>
    <row r="33" spans="1:10" ht="15" hidden="1" x14ac:dyDescent="0.25">
      <c r="A33" s="156" t="s">
        <v>8</v>
      </c>
      <c r="B33" s="157" t="s">
        <v>19</v>
      </c>
      <c r="C33" s="169"/>
      <c r="D33" s="170"/>
      <c r="E33" s="171"/>
      <c r="F33" s="172"/>
      <c r="G33" s="173"/>
    </row>
    <row r="34" spans="1:10" ht="15" hidden="1" x14ac:dyDescent="0.25">
      <c r="A34" s="26"/>
      <c r="B34" s="7" t="s">
        <v>20</v>
      </c>
      <c r="C34" s="33"/>
      <c r="D34" s="34"/>
      <c r="E34" s="35"/>
      <c r="F34" s="33"/>
      <c r="G34" s="36"/>
      <c r="J34" s="19"/>
    </row>
    <row r="35" spans="1:10" ht="15" hidden="1" x14ac:dyDescent="0.25">
      <c r="A35" s="26"/>
      <c r="B35" s="7" t="s">
        <v>156</v>
      </c>
      <c r="C35" s="38"/>
      <c r="D35" s="39"/>
      <c r="E35" s="37"/>
      <c r="F35" s="38"/>
      <c r="G35" s="36"/>
    </row>
    <row r="36" spans="1:10" ht="15" hidden="1" x14ac:dyDescent="0.25">
      <c r="A36" s="26"/>
      <c r="B36" s="7" t="s">
        <v>65</v>
      </c>
      <c r="C36" s="38"/>
      <c r="D36" s="39"/>
      <c r="E36" s="37"/>
      <c r="F36" s="38"/>
      <c r="G36" s="36"/>
    </row>
    <row r="37" spans="1:10" ht="15.75" hidden="1" thickBot="1" x14ac:dyDescent="0.3">
      <c r="A37" s="27"/>
      <c r="B37" s="28" t="s">
        <v>21</v>
      </c>
      <c r="C37" s="40"/>
      <c r="D37" s="41"/>
      <c r="E37" s="42"/>
      <c r="F37" s="40"/>
      <c r="G37" s="43"/>
      <c r="H37" s="32"/>
    </row>
    <row r="38" spans="1:10" ht="14.25" hidden="1" x14ac:dyDescent="0.2">
      <c r="A38" s="29"/>
      <c r="B38" s="30" t="s">
        <v>157</v>
      </c>
      <c r="C38" s="31"/>
      <c r="D38" s="31"/>
      <c r="E38" s="31"/>
      <c r="F38" s="31"/>
      <c r="G38" s="56"/>
    </row>
    <row r="39" spans="1:10" x14ac:dyDescent="0.2">
      <c r="C39" s="32"/>
      <c r="D39" s="32"/>
      <c r="E39" s="32"/>
    </row>
    <row r="41" spans="1:10" x14ac:dyDescent="0.2">
      <c r="C41" s="32"/>
      <c r="D41" s="32"/>
      <c r="E41" s="32"/>
      <c r="F41" s="32"/>
      <c r="G41" s="32"/>
    </row>
    <row r="42" spans="1:10" x14ac:dyDescent="0.2">
      <c r="C42" s="32"/>
      <c r="D42" s="32"/>
      <c r="E42" s="32"/>
      <c r="F42" s="32"/>
      <c r="G42" s="32"/>
    </row>
    <row r="43" spans="1:10" x14ac:dyDescent="0.2">
      <c r="B43" s="16"/>
      <c r="C43" s="70"/>
      <c r="D43" s="70"/>
      <c r="E43" s="70"/>
      <c r="F43" s="70"/>
      <c r="G43" s="70"/>
      <c r="H43" s="16"/>
    </row>
    <row r="44" spans="1:10" x14ac:dyDescent="0.2">
      <c r="B44" s="16"/>
      <c r="C44" s="95"/>
      <c r="D44" s="95"/>
      <c r="E44" s="95"/>
      <c r="F44" s="95"/>
      <c r="G44" s="95"/>
      <c r="H44" s="16"/>
    </row>
    <row r="45" spans="1:10" x14ac:dyDescent="0.2">
      <c r="B45" s="16"/>
      <c r="C45" s="70"/>
      <c r="D45" s="70"/>
      <c r="E45" s="70"/>
      <c r="F45" s="70"/>
      <c r="G45" s="70"/>
      <c r="H45" s="16"/>
    </row>
    <row r="46" spans="1:10" x14ac:dyDescent="0.2">
      <c r="B46" s="16"/>
      <c r="C46" s="70"/>
      <c r="D46" s="70"/>
      <c r="E46" s="70"/>
      <c r="F46" s="70"/>
      <c r="G46" s="70"/>
      <c r="H46" s="16"/>
    </row>
    <row r="47" spans="1:10" x14ac:dyDescent="0.2">
      <c r="B47" s="16"/>
      <c r="C47" s="16"/>
      <c r="D47" s="16"/>
      <c r="E47" s="16"/>
      <c r="F47" s="16"/>
      <c r="G47" s="16"/>
      <c r="H47" s="16"/>
    </row>
    <row r="48" spans="1:10" x14ac:dyDescent="0.2">
      <c r="B48" s="16"/>
      <c r="C48" s="16"/>
      <c r="D48" s="16"/>
      <c r="E48" s="16"/>
      <c r="F48" s="16"/>
      <c r="G48" s="16"/>
      <c r="H48" s="16"/>
    </row>
    <row r="67" spans="2:18" x14ac:dyDescent="0.2">
      <c r="N67" s="8"/>
      <c r="O67" s="8"/>
      <c r="P67" s="8"/>
      <c r="Q67" s="8"/>
      <c r="R67" s="8"/>
    </row>
    <row r="68" spans="2:18" x14ac:dyDescent="0.2">
      <c r="N68" s="32"/>
      <c r="O68" s="32"/>
      <c r="P68" s="32"/>
      <c r="Q68" s="32"/>
      <c r="R68" s="32"/>
    </row>
    <row r="69" spans="2:18" x14ac:dyDescent="0.2">
      <c r="N69" s="32"/>
      <c r="O69" s="32"/>
      <c r="P69" s="32"/>
      <c r="Q69" s="32"/>
      <c r="R69" s="32"/>
    </row>
    <row r="73" spans="2:18" x14ac:dyDescent="0.2">
      <c r="B73" s="8"/>
      <c r="C73" s="82"/>
      <c r="D73" s="82"/>
      <c r="E73" s="82"/>
    </row>
    <row r="74" spans="2:18" x14ac:dyDescent="0.2">
      <c r="C74" s="32"/>
      <c r="D74" s="32"/>
      <c r="E74" s="32"/>
    </row>
    <row r="99" spans="3:16" x14ac:dyDescent="0.2">
      <c r="M99" s="8"/>
      <c r="N99" s="82"/>
      <c r="O99" s="82"/>
      <c r="P99" s="82"/>
    </row>
    <row r="100" spans="3:16" x14ac:dyDescent="0.2">
      <c r="N100" s="32"/>
      <c r="O100" s="32"/>
      <c r="P100" s="32"/>
    </row>
    <row r="104" spans="3:16" x14ac:dyDescent="0.2">
      <c r="C104" s="32"/>
      <c r="D104" s="32"/>
      <c r="E104" s="32"/>
    </row>
    <row r="128" spans="14:16" x14ac:dyDescent="0.2">
      <c r="N128" s="8"/>
      <c r="O128" s="8"/>
      <c r="P128" s="8"/>
    </row>
    <row r="129" spans="14:16" x14ac:dyDescent="0.2">
      <c r="N129" s="32"/>
      <c r="O129" s="32"/>
      <c r="P129" s="32"/>
    </row>
  </sheetData>
  <mergeCells count="5">
    <mergeCell ref="A5:A7"/>
    <mergeCell ref="B5:B7"/>
    <mergeCell ref="A24:A26"/>
    <mergeCell ref="B24:B26"/>
    <mergeCell ref="C24:E24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J18"/>
  <sheetViews>
    <sheetView view="pageLayout" zoomScaleNormal="99" zoomScaleSheetLayoutView="130" workbookViewId="0">
      <selection activeCell="D21" sqref="D21:D23"/>
    </sheetView>
  </sheetViews>
  <sheetFormatPr defaultRowHeight="12.75" x14ac:dyDescent="0.2"/>
  <cols>
    <col min="1" max="1" width="2" customWidth="1"/>
    <col min="2" max="2" width="4" customWidth="1"/>
    <col min="3" max="3" width="50.7109375" customWidth="1"/>
    <col min="4" max="4" width="48.7109375" customWidth="1"/>
    <col min="5" max="5" width="6.7109375" customWidth="1"/>
    <col min="6" max="6" width="10.7109375" customWidth="1"/>
    <col min="7" max="7" width="9.7109375" style="61" customWidth="1"/>
    <col min="8" max="10" width="9.7109375" customWidth="1"/>
  </cols>
  <sheetData>
    <row r="2" spans="1:10" x14ac:dyDescent="0.2">
      <c r="J2" s="17"/>
    </row>
    <row r="3" spans="1:10" ht="15.75" x14ac:dyDescent="0.25">
      <c r="B3" s="234"/>
      <c r="C3" s="233" t="s">
        <v>234</v>
      </c>
      <c r="D3" s="233"/>
      <c r="E3" s="233"/>
      <c r="F3" s="233"/>
      <c r="G3" s="234"/>
      <c r="H3" s="140"/>
      <c r="I3" s="140"/>
      <c r="J3" s="140"/>
    </row>
    <row r="4" spans="1:10" ht="13.5" thickBot="1" x14ac:dyDescent="0.25">
      <c r="D4" s="8"/>
      <c r="E4" s="1"/>
      <c r="F4" s="1"/>
    </row>
    <row r="5" spans="1:10" ht="15.75" thickTop="1" x14ac:dyDescent="0.2">
      <c r="A5" s="16"/>
      <c r="B5" s="700" t="s">
        <v>101</v>
      </c>
      <c r="C5" s="702" t="s">
        <v>102</v>
      </c>
      <c r="D5" s="700" t="s">
        <v>103</v>
      </c>
      <c r="E5" s="704" t="s">
        <v>104</v>
      </c>
      <c r="F5" s="706" t="s">
        <v>10</v>
      </c>
      <c r="G5" s="707"/>
      <c r="I5" s="66"/>
    </row>
    <row r="6" spans="1:10" ht="30.75" customHeight="1" thickBot="1" x14ac:dyDescent="0.25">
      <c r="A6" s="16"/>
      <c r="B6" s="701"/>
      <c r="C6" s="703"/>
      <c r="D6" s="701"/>
      <c r="E6" s="705"/>
      <c r="F6" s="644" t="s">
        <v>218</v>
      </c>
      <c r="G6" s="645" t="s">
        <v>217</v>
      </c>
    </row>
    <row r="7" spans="1:10" ht="16.5" thickTop="1" thickBot="1" x14ac:dyDescent="0.3">
      <c r="A7" s="16"/>
      <c r="B7" s="248" t="s">
        <v>24</v>
      </c>
      <c r="C7" s="330" t="s">
        <v>105</v>
      </c>
      <c r="D7" s="320"/>
      <c r="E7" s="251"/>
      <c r="F7" s="456"/>
      <c r="G7" s="451"/>
      <c r="H7" s="16"/>
      <c r="I7" s="16"/>
      <c r="J7" s="16"/>
    </row>
    <row r="8" spans="1:10" ht="24.75" customHeight="1" thickTop="1" x14ac:dyDescent="0.2">
      <c r="A8" s="16"/>
      <c r="B8" s="412" t="s">
        <v>7</v>
      </c>
      <c r="C8" s="446" t="s">
        <v>68</v>
      </c>
      <c r="D8" s="440" t="s">
        <v>223</v>
      </c>
      <c r="E8" s="413" t="s">
        <v>1</v>
      </c>
      <c r="F8" s="414"/>
      <c r="G8" s="452"/>
    </row>
    <row r="9" spans="1:10" ht="24.75" customHeight="1" x14ac:dyDescent="0.2">
      <c r="A9" s="16"/>
      <c r="B9" s="415" t="s">
        <v>8</v>
      </c>
      <c r="C9" s="447" t="s">
        <v>106</v>
      </c>
      <c r="D9" s="441" t="s">
        <v>107</v>
      </c>
      <c r="E9" s="418" t="s">
        <v>1</v>
      </c>
      <c r="F9" s="419"/>
      <c r="G9" s="453"/>
    </row>
    <row r="10" spans="1:10" ht="24" customHeight="1" x14ac:dyDescent="0.2">
      <c r="A10" s="16"/>
      <c r="B10" s="415" t="s">
        <v>9</v>
      </c>
      <c r="C10" s="447" t="s">
        <v>108</v>
      </c>
      <c r="D10" s="442" t="s">
        <v>225</v>
      </c>
      <c r="E10" s="421" t="s">
        <v>1</v>
      </c>
      <c r="F10" s="422"/>
      <c r="G10" s="454"/>
      <c r="H10" s="16"/>
      <c r="I10" s="16"/>
      <c r="J10" s="16"/>
    </row>
    <row r="11" spans="1:10" ht="24" customHeight="1" thickBot="1" x14ac:dyDescent="0.25">
      <c r="A11" s="16"/>
      <c r="B11" s="423" t="s">
        <v>13</v>
      </c>
      <c r="C11" s="448" t="s">
        <v>109</v>
      </c>
      <c r="D11" s="443" t="s">
        <v>226</v>
      </c>
      <c r="E11" s="424" t="s">
        <v>1</v>
      </c>
      <c r="F11" s="425"/>
      <c r="G11" s="455"/>
      <c r="H11" s="16"/>
      <c r="I11" s="16"/>
      <c r="J11" s="16"/>
    </row>
    <row r="12" spans="1:10" ht="16.5" thickTop="1" thickBot="1" x14ac:dyDescent="0.3">
      <c r="A12" s="16"/>
      <c r="B12" s="248" t="s">
        <v>56</v>
      </c>
      <c r="C12" s="330" t="s">
        <v>110</v>
      </c>
      <c r="D12" s="320"/>
      <c r="E12" s="251"/>
      <c r="F12" s="456"/>
      <c r="G12" s="451"/>
      <c r="H12" s="16"/>
      <c r="I12" s="16"/>
      <c r="J12" s="16"/>
    </row>
    <row r="13" spans="1:10" ht="24.75" thickTop="1" x14ac:dyDescent="0.2">
      <c r="A13" s="16"/>
      <c r="B13" s="426" t="s">
        <v>7</v>
      </c>
      <c r="C13" s="449" t="s">
        <v>111</v>
      </c>
      <c r="D13" s="444" t="s">
        <v>183</v>
      </c>
      <c r="E13" s="429" t="s">
        <v>112</v>
      </c>
      <c r="F13" s="430"/>
      <c r="G13" s="431"/>
      <c r="H13" s="16"/>
      <c r="I13" s="16"/>
      <c r="J13" s="16"/>
    </row>
    <row r="14" spans="1:10" ht="35.25" x14ac:dyDescent="0.2">
      <c r="A14" s="16"/>
      <c r="B14" s="415" t="s">
        <v>8</v>
      </c>
      <c r="C14" s="447" t="s">
        <v>113</v>
      </c>
      <c r="D14" s="441" t="s">
        <v>184</v>
      </c>
      <c r="E14" s="418" t="s">
        <v>112</v>
      </c>
      <c r="F14" s="432"/>
      <c r="G14" s="433"/>
      <c r="H14" s="16"/>
      <c r="I14" s="16"/>
      <c r="J14" s="16"/>
    </row>
    <row r="15" spans="1:10" ht="24.75" thickBot="1" x14ac:dyDescent="0.25">
      <c r="A15" s="16"/>
      <c r="B15" s="434" t="s">
        <v>9</v>
      </c>
      <c r="C15" s="450" t="s">
        <v>114</v>
      </c>
      <c r="D15" s="445" t="s">
        <v>185</v>
      </c>
      <c r="E15" s="437" t="s">
        <v>112</v>
      </c>
      <c r="F15" s="438"/>
      <c r="G15" s="439"/>
      <c r="H15" s="16"/>
      <c r="I15" s="16"/>
      <c r="J15" s="16"/>
    </row>
    <row r="16" spans="1:10" ht="13.5" thickTop="1" x14ac:dyDescent="0.2">
      <c r="A16" s="16"/>
      <c r="B16" s="397" t="s">
        <v>224</v>
      </c>
      <c r="C16" s="398" t="s">
        <v>222</v>
      </c>
      <c r="D16" s="398"/>
      <c r="E16" s="623"/>
      <c r="F16" s="623"/>
      <c r="G16" s="400"/>
      <c r="H16" s="141"/>
      <c r="I16" s="16"/>
      <c r="J16" s="16"/>
    </row>
    <row r="17" spans="2:7" ht="28.5" customHeight="1" x14ac:dyDescent="0.2">
      <c r="B17" s="408" t="s">
        <v>131</v>
      </c>
      <c r="C17" s="699" t="s">
        <v>182</v>
      </c>
      <c r="D17" s="699"/>
      <c r="E17" s="699"/>
      <c r="F17" s="699"/>
      <c r="G17" s="699"/>
    </row>
    <row r="18" spans="2:7" x14ac:dyDescent="0.2">
      <c r="B18" s="408"/>
      <c r="C18" s="409"/>
      <c r="D18" s="410"/>
      <c r="E18" s="406"/>
      <c r="F18" s="406"/>
      <c r="G18" s="407"/>
    </row>
  </sheetData>
  <mergeCells count="6">
    <mergeCell ref="C17:G17"/>
    <mergeCell ref="B5:B6"/>
    <mergeCell ref="C5:C6"/>
    <mergeCell ref="D5:D6"/>
    <mergeCell ref="E5:E6"/>
    <mergeCell ref="F5:G5"/>
  </mergeCells>
  <phoneticPr fontId="28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2"/>
  <sheetViews>
    <sheetView view="pageLayout" zoomScale="110" zoomScaleNormal="99" zoomScaleSheetLayoutView="130" zoomScalePageLayoutView="110" workbookViewId="0">
      <selection activeCell="D25" sqref="D25"/>
    </sheetView>
  </sheetViews>
  <sheetFormatPr defaultRowHeight="12.75" x14ac:dyDescent="0.2"/>
  <cols>
    <col min="1" max="1" width="2" customWidth="1"/>
    <col min="2" max="2" width="4.5703125" customWidth="1"/>
    <col min="3" max="3" width="47.140625" customWidth="1"/>
    <col min="4" max="4" width="44.5703125" customWidth="1"/>
    <col min="5" max="5" width="6.7109375" customWidth="1"/>
    <col min="6" max="6" width="10.7109375" customWidth="1"/>
    <col min="7" max="7" width="9.7109375" style="61" customWidth="1"/>
    <col min="8" max="10" width="9.7109375" customWidth="1"/>
  </cols>
  <sheetData>
    <row r="1" spans="1:10" x14ac:dyDescent="0.2">
      <c r="A1" s="16"/>
      <c r="B1" s="401"/>
      <c r="C1" s="402"/>
      <c r="D1" s="402"/>
      <c r="E1" s="399"/>
      <c r="F1" s="399"/>
      <c r="G1" s="400"/>
      <c r="H1" s="23"/>
      <c r="I1" s="16"/>
      <c r="J1" s="16"/>
    </row>
    <row r="2" spans="1:10" ht="15" x14ac:dyDescent="0.2">
      <c r="A2" s="16"/>
      <c r="B2" s="401"/>
      <c r="C2" s="233" t="s">
        <v>235</v>
      </c>
      <c r="D2" s="402"/>
      <c r="E2" s="399"/>
      <c r="F2" s="399"/>
      <c r="G2" s="400"/>
      <c r="H2" s="23"/>
      <c r="I2" s="16"/>
      <c r="J2" s="16"/>
    </row>
    <row r="3" spans="1:10" ht="15.75" thickBot="1" x14ac:dyDescent="0.25">
      <c r="A3" s="16"/>
      <c r="B3" s="234"/>
      <c r="D3" s="233"/>
      <c r="E3" s="233"/>
      <c r="F3" s="233"/>
      <c r="G3" s="234"/>
      <c r="H3" s="23"/>
      <c r="I3" s="16"/>
      <c r="J3" s="16"/>
    </row>
    <row r="4" spans="1:10" ht="15.75" thickTop="1" x14ac:dyDescent="0.2">
      <c r="A4" s="643"/>
      <c r="B4" s="700" t="s">
        <v>101</v>
      </c>
      <c r="C4" s="702" t="s">
        <v>102</v>
      </c>
      <c r="D4" s="700" t="s">
        <v>103</v>
      </c>
      <c r="E4" s="704" t="s">
        <v>104</v>
      </c>
      <c r="F4" s="706" t="s">
        <v>10</v>
      </c>
      <c r="G4" s="707"/>
      <c r="H4" s="62"/>
    </row>
    <row r="5" spans="1:10" ht="27" customHeight="1" thickBot="1" x14ac:dyDescent="0.25">
      <c r="A5" s="643"/>
      <c r="B5" s="701"/>
      <c r="C5" s="703"/>
      <c r="D5" s="701"/>
      <c r="E5" s="705"/>
      <c r="F5" s="644" t="s">
        <v>218</v>
      </c>
      <c r="G5" s="645" t="s">
        <v>217</v>
      </c>
      <c r="H5" s="62"/>
    </row>
    <row r="6" spans="1:10" ht="16.5" thickTop="1" thickBot="1" x14ac:dyDescent="0.3">
      <c r="A6" s="643"/>
      <c r="B6" s="248" t="s">
        <v>115</v>
      </c>
      <c r="C6" s="330" t="s">
        <v>116</v>
      </c>
      <c r="D6" s="320"/>
      <c r="E6" s="251"/>
      <c r="F6" s="456"/>
      <c r="G6" s="451"/>
      <c r="H6" s="62"/>
    </row>
    <row r="7" spans="1:10" ht="28.5" customHeight="1" thickTop="1" x14ac:dyDescent="0.2">
      <c r="A7" s="643"/>
      <c r="B7" s="426" t="s">
        <v>7</v>
      </c>
      <c r="C7" s="427" t="s">
        <v>117</v>
      </c>
      <c r="D7" s="428" t="s">
        <v>186</v>
      </c>
      <c r="E7" s="457" t="s">
        <v>160</v>
      </c>
      <c r="F7" s="458"/>
      <c r="G7" s="459"/>
    </row>
    <row r="8" spans="1:10" ht="28.5" customHeight="1" x14ac:dyDescent="0.2">
      <c r="A8" s="643"/>
      <c r="B8" s="415" t="s">
        <v>8</v>
      </c>
      <c r="C8" s="416" t="s">
        <v>118</v>
      </c>
      <c r="D8" s="417" t="s">
        <v>187</v>
      </c>
      <c r="E8" s="460" t="s">
        <v>160</v>
      </c>
      <c r="F8" s="461"/>
      <c r="G8" s="462"/>
      <c r="H8" s="25"/>
    </row>
    <row r="9" spans="1:10" ht="39.75" customHeight="1" thickBot="1" x14ac:dyDescent="0.25">
      <c r="A9" s="643"/>
      <c r="B9" s="434" t="s">
        <v>9</v>
      </c>
      <c r="C9" s="435" t="s">
        <v>119</v>
      </c>
      <c r="D9" s="436" t="s">
        <v>188</v>
      </c>
      <c r="E9" s="463" t="s">
        <v>160</v>
      </c>
      <c r="F9" s="464"/>
      <c r="G9" s="465"/>
      <c r="H9" s="25"/>
    </row>
    <row r="10" spans="1:10" ht="16.5" customHeight="1" thickTop="1" thickBot="1" x14ac:dyDescent="0.3">
      <c r="A10" s="643"/>
      <c r="B10" s="248" t="s">
        <v>120</v>
      </c>
      <c r="C10" s="330" t="s">
        <v>121</v>
      </c>
      <c r="D10" s="320"/>
      <c r="E10" s="251"/>
      <c r="F10" s="456"/>
      <c r="G10" s="451"/>
    </row>
    <row r="11" spans="1:10" ht="27" customHeight="1" thickTop="1" x14ac:dyDescent="0.2">
      <c r="A11" s="643"/>
      <c r="B11" s="426" t="s">
        <v>7</v>
      </c>
      <c r="C11" s="427" t="s">
        <v>122</v>
      </c>
      <c r="D11" s="428" t="s">
        <v>198</v>
      </c>
      <c r="E11" s="466" t="s">
        <v>1</v>
      </c>
      <c r="F11" s="467"/>
      <c r="G11" s="468"/>
      <c r="H11" s="76"/>
    </row>
    <row r="12" spans="1:10" ht="32.1" customHeight="1" x14ac:dyDescent="0.2">
      <c r="A12" s="643"/>
      <c r="B12" s="415" t="s">
        <v>8</v>
      </c>
      <c r="C12" s="416" t="s">
        <v>123</v>
      </c>
      <c r="D12" s="417" t="s">
        <v>124</v>
      </c>
      <c r="E12" s="421" t="s">
        <v>1</v>
      </c>
      <c r="F12" s="419"/>
      <c r="G12" s="420"/>
    </row>
    <row r="13" spans="1:10" ht="27" customHeight="1" thickBot="1" x14ac:dyDescent="0.25">
      <c r="A13" s="643"/>
      <c r="B13" s="434" t="s">
        <v>9</v>
      </c>
      <c r="C13" s="435" t="s">
        <v>125</v>
      </c>
      <c r="D13" s="469" t="s">
        <v>195</v>
      </c>
      <c r="E13" s="470" t="s">
        <v>1</v>
      </c>
      <c r="F13" s="471"/>
      <c r="G13" s="472"/>
    </row>
    <row r="14" spans="1:10" ht="16.5" customHeight="1" thickTop="1" thickBot="1" x14ac:dyDescent="0.3">
      <c r="A14" s="643"/>
      <c r="B14" s="248" t="s">
        <v>126</v>
      </c>
      <c r="C14" s="330" t="s">
        <v>127</v>
      </c>
      <c r="D14" s="320"/>
      <c r="E14" s="251"/>
      <c r="F14" s="456"/>
      <c r="G14" s="451"/>
    </row>
    <row r="15" spans="1:10" ht="26.25" thickTop="1" x14ac:dyDescent="0.2">
      <c r="A15" s="643"/>
      <c r="B15" s="426" t="s">
        <v>7</v>
      </c>
      <c r="C15" s="427" t="s">
        <v>194</v>
      </c>
      <c r="D15" s="473" t="s">
        <v>161</v>
      </c>
      <c r="E15" s="474" t="s">
        <v>128</v>
      </c>
      <c r="F15" s="475"/>
      <c r="G15" s="476"/>
      <c r="H15" s="32"/>
      <c r="I15" s="32"/>
      <c r="J15" s="16"/>
    </row>
    <row r="16" spans="1:10" ht="25.5" hidden="1" x14ac:dyDescent="0.2">
      <c r="A16" s="643"/>
      <c r="B16" s="415"/>
      <c r="C16" s="477" t="s">
        <v>171</v>
      </c>
      <c r="D16" s="478" t="s">
        <v>172</v>
      </c>
      <c r="E16" s="479" t="s">
        <v>128</v>
      </c>
      <c r="F16" s="480" t="e">
        <v>#REF!</v>
      </c>
      <c r="G16" s="481" t="e">
        <v>#REF!</v>
      </c>
      <c r="I16" s="32"/>
      <c r="J16" s="16"/>
    </row>
    <row r="17" spans="1:10" ht="30.75" customHeight="1" thickBot="1" x14ac:dyDescent="0.25">
      <c r="A17" s="643"/>
      <c r="B17" s="434" t="s">
        <v>8</v>
      </c>
      <c r="C17" s="482" t="s">
        <v>129</v>
      </c>
      <c r="D17" s="436" t="s">
        <v>130</v>
      </c>
      <c r="E17" s="470" t="s">
        <v>1</v>
      </c>
      <c r="F17" s="483"/>
      <c r="G17" s="484"/>
      <c r="H17" s="25"/>
      <c r="I17" s="32"/>
      <c r="J17" s="70"/>
    </row>
    <row r="18" spans="1:10" ht="13.5" thickTop="1" x14ac:dyDescent="0.2">
      <c r="B18" s="403"/>
      <c r="C18" s="404"/>
      <c r="D18" s="405"/>
      <c r="E18" s="406"/>
      <c r="F18" s="406"/>
      <c r="G18" s="407"/>
      <c r="H18" s="135"/>
      <c r="I18" s="135"/>
      <c r="J18" s="136"/>
    </row>
    <row r="19" spans="1:10" ht="27.75" customHeight="1" x14ac:dyDescent="0.2">
      <c r="B19" s="408" t="s">
        <v>131</v>
      </c>
      <c r="C19" s="699" t="s">
        <v>221</v>
      </c>
      <c r="D19" s="699"/>
      <c r="E19" s="699"/>
      <c r="F19" s="699"/>
      <c r="G19" s="699"/>
      <c r="H19" s="139"/>
      <c r="I19" s="139"/>
      <c r="J19" s="16"/>
    </row>
    <row r="20" spans="1:10" ht="15.75" customHeight="1" x14ac:dyDescent="0.2">
      <c r="B20" s="408" t="s">
        <v>132</v>
      </c>
      <c r="C20" s="409" t="s">
        <v>133</v>
      </c>
      <c r="D20" s="410"/>
      <c r="E20" s="406"/>
      <c r="F20" s="406"/>
      <c r="G20" s="407"/>
      <c r="H20" s="134"/>
      <c r="I20" s="134"/>
      <c r="J20" s="16"/>
    </row>
    <row r="21" spans="1:10" x14ac:dyDescent="0.2">
      <c r="B21" s="214"/>
      <c r="C21" s="214"/>
      <c r="D21" s="214"/>
      <c r="E21" s="214"/>
      <c r="F21" s="214"/>
      <c r="G21" s="411"/>
    </row>
    <row r="22" spans="1:10" x14ac:dyDescent="0.2">
      <c r="B22" s="214"/>
      <c r="C22" s="214"/>
      <c r="D22" s="214"/>
      <c r="E22" s="214"/>
      <c r="F22" s="214"/>
      <c r="G22" s="411"/>
    </row>
  </sheetData>
  <mergeCells count="6">
    <mergeCell ref="C19:G19"/>
    <mergeCell ref="B4:B5"/>
    <mergeCell ref="C4:C5"/>
    <mergeCell ref="D4:D5"/>
    <mergeCell ref="E4:E5"/>
    <mergeCell ref="F4:G4"/>
  </mergeCells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15"/>
  <sheetViews>
    <sheetView tabSelected="1" view="pageLayout" zoomScale="110" zoomScaleNormal="99" zoomScaleSheetLayoutView="130" zoomScalePageLayoutView="110" workbookViewId="0">
      <selection activeCell="C37" sqref="C37"/>
    </sheetView>
  </sheetViews>
  <sheetFormatPr defaultRowHeight="12.75" x14ac:dyDescent="0.2"/>
  <cols>
    <col min="1" max="1" width="2" customWidth="1"/>
    <col min="2" max="2" width="5.7109375" customWidth="1"/>
    <col min="3" max="3" width="87.85546875" customWidth="1"/>
    <col min="4" max="5" width="20.5703125" customWidth="1"/>
    <col min="6" max="7" width="9.7109375" customWidth="1"/>
  </cols>
  <sheetData>
    <row r="1" spans="1:7" x14ac:dyDescent="0.2">
      <c r="A1" s="16"/>
      <c r="B1" s="401"/>
      <c r="C1" s="402"/>
      <c r="D1" s="402"/>
      <c r="E1" s="399"/>
      <c r="F1" s="16"/>
      <c r="G1" s="16"/>
    </row>
    <row r="2" spans="1:7" ht="15" x14ac:dyDescent="0.2">
      <c r="A2" s="16"/>
      <c r="B2" s="401"/>
      <c r="C2" s="233" t="s">
        <v>241</v>
      </c>
      <c r="D2" s="402"/>
      <c r="E2" s="399"/>
      <c r="F2" s="16"/>
      <c r="G2" s="16"/>
    </row>
    <row r="3" spans="1:7" ht="15" x14ac:dyDescent="0.2">
      <c r="A3" s="16"/>
      <c r="B3" s="234"/>
      <c r="D3" s="233"/>
      <c r="E3" s="233"/>
      <c r="F3" s="16"/>
      <c r="G3" s="16"/>
    </row>
    <row r="4" spans="1:7" ht="13.5" thickBot="1" x14ac:dyDescent="0.25">
      <c r="B4" s="214"/>
      <c r="C4" s="214"/>
      <c r="D4" s="214"/>
      <c r="E4" s="214"/>
    </row>
    <row r="5" spans="1:7" ht="15.75" thickTop="1" x14ac:dyDescent="0.2">
      <c r="B5" s="688" t="s">
        <v>5</v>
      </c>
      <c r="C5" s="696" t="s">
        <v>0</v>
      </c>
      <c r="D5" s="708" t="s">
        <v>178</v>
      </c>
      <c r="E5" s="709"/>
    </row>
    <row r="6" spans="1:7" ht="15" x14ac:dyDescent="0.25">
      <c r="B6" s="689"/>
      <c r="C6" s="697"/>
      <c r="D6" s="661" t="s">
        <v>218</v>
      </c>
      <c r="E6" s="257" t="s">
        <v>217</v>
      </c>
    </row>
    <row r="7" spans="1:7" ht="15.75" thickBot="1" x14ac:dyDescent="0.3">
      <c r="B7" s="690"/>
      <c r="C7" s="698"/>
      <c r="D7" s="259"/>
      <c r="E7" s="261"/>
    </row>
    <row r="8" spans="1:7" ht="15.75" thickTop="1" thickBot="1" x14ac:dyDescent="0.25">
      <c r="B8" s="3"/>
      <c r="C8" s="4">
        <v>1</v>
      </c>
      <c r="D8" s="189">
        <f>C8+1</f>
        <v>2</v>
      </c>
      <c r="E8" s="662">
        <f>D8+1</f>
        <v>3</v>
      </c>
    </row>
    <row r="9" spans="1:7" ht="15.75" thickTop="1" x14ac:dyDescent="0.25">
      <c r="B9" s="287">
        <v>1</v>
      </c>
      <c r="C9" s="663" t="s">
        <v>242</v>
      </c>
      <c r="D9" s="664"/>
      <c r="E9" s="665"/>
    </row>
    <row r="10" spans="1:7" ht="15.75" customHeight="1" x14ac:dyDescent="0.25">
      <c r="B10" s="666">
        <v>2</v>
      </c>
      <c r="C10" s="671" t="s">
        <v>243</v>
      </c>
      <c r="D10" s="667"/>
      <c r="E10" s="668"/>
    </row>
    <row r="11" spans="1:7" ht="15.75" customHeight="1" x14ac:dyDescent="0.25">
      <c r="B11" s="666">
        <v>3</v>
      </c>
      <c r="C11" s="671" t="s">
        <v>244</v>
      </c>
      <c r="D11" s="667"/>
      <c r="E11" s="668"/>
    </row>
    <row r="12" spans="1:7" ht="15.75" customHeight="1" x14ac:dyDescent="0.25">
      <c r="B12" s="666">
        <v>4</v>
      </c>
      <c r="C12" s="671" t="s">
        <v>245</v>
      </c>
      <c r="D12" s="667"/>
      <c r="E12" s="668"/>
    </row>
    <row r="13" spans="1:7" ht="15.75" customHeight="1" x14ac:dyDescent="0.25">
      <c r="B13" s="666">
        <v>5</v>
      </c>
      <c r="C13" s="671" t="s">
        <v>246</v>
      </c>
      <c r="D13" s="667"/>
      <c r="E13" s="668"/>
    </row>
    <row r="14" spans="1:7" ht="15.75" customHeight="1" thickBot="1" x14ac:dyDescent="0.3">
      <c r="B14" s="298">
        <v>6</v>
      </c>
      <c r="C14" s="672" t="s">
        <v>247</v>
      </c>
      <c r="D14" s="669"/>
      <c r="E14" s="670"/>
    </row>
    <row r="15" spans="1:7" ht="13.5" thickTop="1" x14ac:dyDescent="0.2"/>
  </sheetData>
  <mergeCells count="3">
    <mergeCell ref="B5:B7"/>
    <mergeCell ref="C5:C7"/>
    <mergeCell ref="D5:E5"/>
  </mergeCells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4"/>
  <sheetViews>
    <sheetView view="pageLayout" zoomScale="130" zoomScaleNormal="100" zoomScalePageLayoutView="130" workbookViewId="0">
      <selection activeCell="B5" sqref="A5:B7"/>
    </sheetView>
  </sheetViews>
  <sheetFormatPr defaultRowHeight="12.75" x14ac:dyDescent="0.2"/>
  <cols>
    <col min="1" max="1" width="5.7109375" customWidth="1"/>
    <col min="2" max="2" width="60.7109375" customWidth="1"/>
    <col min="3" max="5" width="14" style="533" customWidth="1"/>
    <col min="6" max="6" width="11.7109375" style="533" customWidth="1"/>
    <col min="7" max="7" width="11.85546875" style="533" customWidth="1"/>
    <col min="8" max="8" width="12.85546875" customWidth="1"/>
  </cols>
  <sheetData>
    <row r="1" spans="1:8" s="12" customFormat="1" x14ac:dyDescent="0.2">
      <c r="C1" s="485"/>
      <c r="D1" s="485"/>
      <c r="E1" s="485"/>
      <c r="F1" s="485"/>
      <c r="G1" s="485"/>
    </row>
    <row r="2" spans="1:8" s="12" customFormat="1" x14ac:dyDescent="0.2">
      <c r="A2" s="214"/>
      <c r="B2" s="214"/>
      <c r="C2" s="486"/>
      <c r="D2" s="486"/>
      <c r="E2" s="486"/>
      <c r="F2" s="486"/>
      <c r="G2" s="487"/>
    </row>
    <row r="3" spans="1:8" s="12" customFormat="1" ht="15" x14ac:dyDescent="0.2">
      <c r="A3" s="234"/>
      <c r="B3" s="233" t="s">
        <v>228</v>
      </c>
      <c r="C3" s="488"/>
      <c r="D3" s="488"/>
      <c r="E3" s="488"/>
      <c r="F3" s="488"/>
      <c r="G3" s="489"/>
    </row>
    <row r="4" spans="1:8" ht="15.75" thickBot="1" x14ac:dyDescent="0.3">
      <c r="A4" s="219"/>
      <c r="B4" s="219"/>
      <c r="C4" s="486"/>
      <c r="D4" s="486"/>
      <c r="E4" s="486"/>
      <c r="F4" s="486"/>
      <c r="G4" s="486"/>
    </row>
    <row r="5" spans="1:8" ht="15.75" thickTop="1" x14ac:dyDescent="0.25">
      <c r="A5" s="688" t="s">
        <v>5</v>
      </c>
      <c r="B5" s="691" t="s">
        <v>0</v>
      </c>
      <c r="C5" s="265" t="s">
        <v>178</v>
      </c>
      <c r="D5" s="267" t="s">
        <v>179</v>
      </c>
      <c r="E5" s="266" t="s">
        <v>178</v>
      </c>
      <c r="F5" s="268" t="s">
        <v>22</v>
      </c>
      <c r="G5" s="269" t="s">
        <v>22</v>
      </c>
      <c r="H5" s="16"/>
    </row>
    <row r="6" spans="1:8" ht="15" x14ac:dyDescent="0.25">
      <c r="A6" s="689"/>
      <c r="B6" s="692"/>
      <c r="C6" s="255" t="s">
        <v>218</v>
      </c>
      <c r="D6" s="256" t="s">
        <v>217</v>
      </c>
      <c r="E6" s="257" t="s">
        <v>217</v>
      </c>
      <c r="F6" s="255" t="s">
        <v>219</v>
      </c>
      <c r="G6" s="258" t="s">
        <v>220</v>
      </c>
      <c r="H6" s="16"/>
    </row>
    <row r="7" spans="1:8" ht="15.75" thickBot="1" x14ac:dyDescent="0.3">
      <c r="A7" s="690"/>
      <c r="B7" s="693"/>
      <c r="C7" s="259" t="s">
        <v>6</v>
      </c>
      <c r="D7" s="260" t="s">
        <v>6</v>
      </c>
      <c r="E7" s="261" t="s">
        <v>6</v>
      </c>
      <c r="F7" s="259" t="s">
        <v>1</v>
      </c>
      <c r="G7" s="262" t="s">
        <v>1</v>
      </c>
      <c r="H7" s="16"/>
    </row>
    <row r="8" spans="1:8" ht="16.5" thickTop="1" thickBot="1" x14ac:dyDescent="0.25">
      <c r="A8" s="273"/>
      <c r="B8" s="274">
        <v>1</v>
      </c>
      <c r="C8" s="490">
        <f>B8+1</f>
        <v>2</v>
      </c>
      <c r="D8" s="491">
        <f>C8+1</f>
        <v>3</v>
      </c>
      <c r="E8" s="492">
        <f>D8+1</f>
        <v>4</v>
      </c>
      <c r="F8" s="493">
        <f>E8+1</f>
        <v>5</v>
      </c>
      <c r="G8" s="494">
        <f>F8+1</f>
        <v>6</v>
      </c>
      <c r="H8" s="16"/>
    </row>
    <row r="9" spans="1:8" ht="16.5" customHeight="1" thickTop="1" thickBot="1" x14ac:dyDescent="0.3">
      <c r="A9" s="248" t="s">
        <v>24</v>
      </c>
      <c r="B9" s="249" t="s">
        <v>63</v>
      </c>
      <c r="C9" s="495"/>
      <c r="D9" s="496"/>
      <c r="E9" s="497"/>
      <c r="F9" s="498"/>
      <c r="G9" s="499"/>
      <c r="H9" s="89"/>
    </row>
    <row r="10" spans="1:8" ht="15.95" customHeight="1" thickTop="1" x14ac:dyDescent="0.25">
      <c r="A10" s="278" t="s">
        <v>7</v>
      </c>
      <c r="B10" s="534" t="s">
        <v>190</v>
      </c>
      <c r="C10" s="500"/>
      <c r="D10" s="501"/>
      <c r="E10" s="502"/>
      <c r="F10" s="503"/>
      <c r="G10" s="504"/>
      <c r="H10" s="16"/>
    </row>
    <row r="11" spans="1:8" ht="15.95" customHeight="1" x14ac:dyDescent="0.25">
      <c r="A11" s="279" t="s">
        <v>8</v>
      </c>
      <c r="B11" s="276"/>
      <c r="C11" s="505"/>
      <c r="D11" s="506"/>
      <c r="E11" s="507"/>
      <c r="F11" s="508"/>
      <c r="G11" s="509"/>
      <c r="H11" s="88"/>
    </row>
    <row r="12" spans="1:8" ht="15.95" customHeight="1" x14ac:dyDescent="0.25">
      <c r="A12" s="279" t="s">
        <v>9</v>
      </c>
      <c r="B12" s="276"/>
      <c r="C12" s="510"/>
      <c r="D12" s="511"/>
      <c r="E12" s="509"/>
      <c r="F12" s="508"/>
      <c r="G12" s="512"/>
      <c r="H12" s="88"/>
    </row>
    <row r="13" spans="1:8" ht="15.95" customHeight="1" x14ac:dyDescent="0.25">
      <c r="A13" s="279" t="s">
        <v>13</v>
      </c>
      <c r="B13" s="276"/>
      <c r="C13" s="510"/>
      <c r="D13" s="511"/>
      <c r="E13" s="509"/>
      <c r="F13" s="508"/>
      <c r="G13" s="509"/>
      <c r="H13" s="88"/>
    </row>
    <row r="14" spans="1:8" ht="15.95" customHeight="1" x14ac:dyDescent="0.2">
      <c r="A14" s="280" t="s">
        <v>14</v>
      </c>
      <c r="B14" s="277"/>
      <c r="C14" s="513"/>
      <c r="D14" s="514"/>
      <c r="E14" s="515"/>
      <c r="F14" s="516"/>
      <c r="G14" s="515"/>
      <c r="H14" s="88"/>
    </row>
    <row r="15" spans="1:8" ht="15.95" customHeight="1" thickBot="1" x14ac:dyDescent="0.25">
      <c r="A15" s="264" t="s">
        <v>15</v>
      </c>
      <c r="B15" s="272"/>
      <c r="C15" s="517"/>
      <c r="D15" s="518"/>
      <c r="E15" s="519"/>
      <c r="F15" s="520"/>
      <c r="G15" s="519"/>
      <c r="H15" s="93"/>
    </row>
    <row r="16" spans="1:8" s="9" customFormat="1" ht="15.75" thickTop="1" x14ac:dyDescent="0.25">
      <c r="A16" s="270"/>
      <c r="B16" s="271"/>
      <c r="C16" s="521" t="e">
        <f>C10+#REF!+C11+C12+C15</f>
        <v>#REF!</v>
      </c>
      <c r="D16" s="521" t="e">
        <f>D10+#REF!+D11+D12+D15</f>
        <v>#REF!</v>
      </c>
      <c r="E16" s="521" t="e">
        <f>E10+#REF!+E11+E12+E15</f>
        <v>#REF!</v>
      </c>
      <c r="F16" s="521" t="e">
        <f>F10+#REF!+F11+F12+F15</f>
        <v>#REF!</v>
      </c>
      <c r="G16" s="521" t="e">
        <f>G10+#REF!+G11+G12+G15</f>
        <v>#REF!</v>
      </c>
      <c r="H16" s="154"/>
    </row>
    <row r="17" spans="1:8" ht="14.25" x14ac:dyDescent="0.2">
      <c r="A17" s="16"/>
      <c r="B17" s="78"/>
      <c r="C17" s="522"/>
      <c r="D17" s="522"/>
      <c r="E17" s="522"/>
      <c r="F17" s="522"/>
      <c r="G17" s="523">
        <f>G9-G14-G15</f>
        <v>0</v>
      </c>
      <c r="H17" s="16"/>
    </row>
    <row r="18" spans="1:8" x14ac:dyDescent="0.2">
      <c r="A18" s="16"/>
      <c r="B18" s="23"/>
      <c r="C18" s="524"/>
      <c r="D18" s="524"/>
      <c r="E18" s="525"/>
      <c r="F18" s="524"/>
      <c r="G18" s="526"/>
    </row>
    <row r="19" spans="1:8" x14ac:dyDescent="0.2">
      <c r="A19" s="16"/>
      <c r="B19" s="16"/>
      <c r="C19" s="527"/>
      <c r="D19" s="527"/>
      <c r="E19" s="527"/>
      <c r="F19" s="527"/>
      <c r="G19" s="527"/>
    </row>
    <row r="20" spans="1:8" x14ac:dyDescent="0.2">
      <c r="A20" s="16"/>
      <c r="B20" s="23"/>
      <c r="C20" s="528"/>
      <c r="D20" s="529"/>
      <c r="E20" s="527"/>
      <c r="F20" s="527"/>
      <c r="G20" s="527"/>
      <c r="H20" s="10"/>
    </row>
    <row r="21" spans="1:8" ht="14.25" x14ac:dyDescent="0.2">
      <c r="A21" s="16"/>
      <c r="B21" s="78"/>
      <c r="C21" s="527"/>
      <c r="D21" s="527"/>
      <c r="E21" s="530"/>
      <c r="F21" s="101"/>
      <c r="G21" s="530"/>
      <c r="H21" s="23"/>
    </row>
    <row r="22" spans="1:8" ht="14.25" x14ac:dyDescent="0.2">
      <c r="A22" s="16"/>
      <c r="B22" s="78"/>
      <c r="C22" s="527"/>
      <c r="D22" s="527"/>
      <c r="E22" s="530"/>
      <c r="F22" s="101"/>
      <c r="G22" s="530"/>
      <c r="H22" s="23"/>
    </row>
    <row r="23" spans="1:8" ht="39.75" customHeight="1" x14ac:dyDescent="0.2">
      <c r="A23" s="16"/>
      <c r="B23" s="78"/>
      <c r="C23" s="527"/>
      <c r="D23" s="527"/>
      <c r="E23" s="530"/>
      <c r="F23" s="101"/>
      <c r="G23" s="530"/>
      <c r="H23" s="23"/>
    </row>
    <row r="24" spans="1:8" ht="27.75" customHeight="1" x14ac:dyDescent="0.2">
      <c r="A24" s="16"/>
      <c r="B24" s="78"/>
      <c r="C24" s="527"/>
      <c r="D24" s="527"/>
      <c r="E24" s="522"/>
      <c r="F24" s="522"/>
      <c r="G24" s="522"/>
      <c r="H24" s="16"/>
    </row>
    <row r="25" spans="1:8" ht="27.75" customHeight="1" x14ac:dyDescent="0.2">
      <c r="A25" s="16"/>
      <c r="B25" s="79"/>
      <c r="C25" s="527"/>
      <c r="D25" s="527"/>
      <c r="E25" s="522"/>
      <c r="F25" s="522"/>
      <c r="G25" s="522"/>
      <c r="H25" s="16"/>
    </row>
    <row r="26" spans="1:8" ht="27.75" customHeight="1" x14ac:dyDescent="0.2">
      <c r="A26" s="16"/>
      <c r="B26" s="200"/>
      <c r="C26" s="531"/>
      <c r="D26" s="522"/>
      <c r="E26" s="522"/>
      <c r="F26" s="522"/>
      <c r="G26" s="522"/>
      <c r="H26" s="16"/>
    </row>
    <row r="27" spans="1:8" ht="27.75" customHeight="1" x14ac:dyDescent="0.2">
      <c r="A27" s="16"/>
      <c r="B27" s="200"/>
      <c r="C27" s="531"/>
      <c r="D27" s="522"/>
      <c r="E27" s="522"/>
      <c r="F27" s="522"/>
      <c r="G27" s="522"/>
      <c r="H27" s="16"/>
    </row>
    <row r="28" spans="1:8" ht="27.75" customHeight="1" x14ac:dyDescent="0.2">
      <c r="A28" s="16"/>
      <c r="B28" s="200"/>
      <c r="C28" s="531"/>
      <c r="D28" s="522"/>
      <c r="E28" s="522"/>
      <c r="F28" s="522"/>
      <c r="G28" s="522"/>
      <c r="H28" s="16"/>
    </row>
    <row r="29" spans="1:8" ht="27.75" customHeight="1" x14ac:dyDescent="0.2">
      <c r="A29" s="16"/>
      <c r="B29" s="200"/>
      <c r="C29" s="531"/>
      <c r="D29" s="522"/>
      <c r="E29" s="522"/>
      <c r="F29" s="522"/>
      <c r="G29" s="522"/>
      <c r="H29" s="16"/>
    </row>
    <row r="30" spans="1:8" ht="27.75" customHeight="1" x14ac:dyDescent="0.2">
      <c r="A30" s="16"/>
      <c r="B30" s="200"/>
      <c r="C30" s="531"/>
      <c r="D30" s="522"/>
      <c r="E30" s="522"/>
      <c r="F30" s="522"/>
      <c r="G30" s="522"/>
      <c r="H30" s="16"/>
    </row>
    <row r="31" spans="1:8" ht="27.75" customHeight="1" x14ac:dyDescent="0.2">
      <c r="A31" s="16"/>
      <c r="B31" s="16"/>
      <c r="C31" s="532"/>
      <c r="D31" s="522"/>
      <c r="E31" s="522"/>
      <c r="F31" s="522"/>
      <c r="G31" s="522"/>
      <c r="H31" s="16"/>
    </row>
    <row r="32" spans="1:8" x14ac:dyDescent="0.2">
      <c r="A32" s="16"/>
      <c r="B32" s="16"/>
      <c r="C32" s="532"/>
      <c r="D32" s="522"/>
      <c r="E32" s="522"/>
      <c r="F32" s="522"/>
      <c r="G32" s="522"/>
    </row>
    <row r="33" spans="3:3" x14ac:dyDescent="0.2">
      <c r="C33" s="530"/>
    </row>
    <row r="34" spans="3:3" x14ac:dyDescent="0.2">
      <c r="C34" s="530"/>
    </row>
  </sheetData>
  <mergeCells count="2">
    <mergeCell ref="A5:A7"/>
    <mergeCell ref="B5:B7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2"/>
  <sheetViews>
    <sheetView view="pageLayout" zoomScaleNormal="100" workbookViewId="0">
      <selection activeCell="C28" sqref="C28"/>
    </sheetView>
  </sheetViews>
  <sheetFormatPr defaultRowHeight="12.75" x14ac:dyDescent="0.2"/>
  <cols>
    <col min="1" max="1" width="3.28515625" customWidth="1"/>
    <col min="2" max="2" width="5.7109375" style="1" customWidth="1"/>
    <col min="3" max="3" width="58.28515625" customWidth="1"/>
    <col min="4" max="8" width="12.7109375" customWidth="1"/>
    <col min="9" max="9" width="16.42578125" customWidth="1"/>
    <col min="10" max="19" width="4.7109375" customWidth="1"/>
  </cols>
  <sheetData>
    <row r="1" spans="1:12" s="12" customFormat="1" x14ac:dyDescent="0.2">
      <c r="B1" s="14"/>
    </row>
    <row r="2" spans="1:12" s="12" customFormat="1" x14ac:dyDescent="0.2">
      <c r="B2" s="14"/>
      <c r="H2" s="11"/>
    </row>
    <row r="3" spans="1:12" s="12" customFormat="1" ht="15" x14ac:dyDescent="0.2">
      <c r="B3" s="234"/>
      <c r="C3" s="233" t="s">
        <v>229</v>
      </c>
      <c r="D3" s="233"/>
      <c r="E3" s="233"/>
      <c r="F3" s="233"/>
      <c r="G3" s="233"/>
      <c r="H3" s="234"/>
    </row>
    <row r="4" spans="1:12" ht="13.5" thickBot="1" x14ac:dyDescent="0.25"/>
    <row r="5" spans="1:12" ht="15.75" thickTop="1" x14ac:dyDescent="0.25">
      <c r="A5" s="16"/>
      <c r="B5" s="688" t="s">
        <v>5</v>
      </c>
      <c r="C5" s="691" t="s">
        <v>0</v>
      </c>
      <c r="D5" s="265" t="s">
        <v>178</v>
      </c>
      <c r="E5" s="267" t="s">
        <v>179</v>
      </c>
      <c r="F5" s="266" t="s">
        <v>178</v>
      </c>
      <c r="G5" s="268" t="s">
        <v>22</v>
      </c>
      <c r="H5" s="269" t="s">
        <v>22</v>
      </c>
      <c r="I5" s="16"/>
    </row>
    <row r="6" spans="1:12" ht="15" x14ac:dyDescent="0.25">
      <c r="A6" s="16"/>
      <c r="B6" s="689"/>
      <c r="C6" s="692"/>
      <c r="D6" s="255" t="s">
        <v>218</v>
      </c>
      <c r="E6" s="256" t="s">
        <v>217</v>
      </c>
      <c r="F6" s="257" t="s">
        <v>217</v>
      </c>
      <c r="G6" s="255" t="s">
        <v>219</v>
      </c>
      <c r="H6" s="258" t="s">
        <v>220</v>
      </c>
      <c r="I6" s="16"/>
    </row>
    <row r="7" spans="1:12" ht="15.75" thickBot="1" x14ac:dyDescent="0.3">
      <c r="A7" s="16"/>
      <c r="B7" s="690"/>
      <c r="C7" s="693"/>
      <c r="D7" s="259" t="s">
        <v>6</v>
      </c>
      <c r="E7" s="260" t="s">
        <v>6</v>
      </c>
      <c r="F7" s="261" t="s">
        <v>6</v>
      </c>
      <c r="G7" s="259" t="s">
        <v>1</v>
      </c>
      <c r="H7" s="262" t="s">
        <v>1</v>
      </c>
      <c r="I7" s="70"/>
      <c r="J7" s="16"/>
      <c r="K7" s="16"/>
      <c r="L7" s="16"/>
    </row>
    <row r="8" spans="1:12" ht="16.5" thickTop="1" thickBot="1" x14ac:dyDescent="0.25">
      <c r="A8" s="16"/>
      <c r="B8" s="222"/>
      <c r="C8" s="283">
        <v>1</v>
      </c>
      <c r="D8" s="284">
        <f>C8+1</f>
        <v>2</v>
      </c>
      <c r="E8" s="285">
        <f>D8+1</f>
        <v>3</v>
      </c>
      <c r="F8" s="286">
        <f>E8+1</f>
        <v>4</v>
      </c>
      <c r="G8" s="284">
        <f>F8+1</f>
        <v>5</v>
      </c>
      <c r="H8" s="286">
        <f>G8+1</f>
        <v>6</v>
      </c>
      <c r="I8" s="191"/>
    </row>
    <row r="9" spans="1:12" ht="16.5" customHeight="1" thickTop="1" thickBot="1" x14ac:dyDescent="0.3">
      <c r="A9" s="16"/>
      <c r="B9" s="248" t="s">
        <v>24</v>
      </c>
      <c r="C9" s="249" t="s">
        <v>11</v>
      </c>
      <c r="D9" s="250"/>
      <c r="E9" s="251"/>
      <c r="F9" s="252"/>
      <c r="G9" s="253"/>
      <c r="H9" s="254"/>
      <c r="I9" s="45"/>
    </row>
    <row r="10" spans="1:12" ht="15.95" customHeight="1" thickTop="1" x14ac:dyDescent="0.25">
      <c r="A10" s="16"/>
      <c r="B10" s="287" t="s">
        <v>7</v>
      </c>
      <c r="C10" s="302" t="s">
        <v>4</v>
      </c>
      <c r="D10" s="299"/>
      <c r="E10" s="288"/>
      <c r="F10" s="288"/>
      <c r="G10" s="289"/>
      <c r="H10" s="290"/>
      <c r="I10" s="45"/>
      <c r="J10" s="16"/>
      <c r="K10" s="16"/>
      <c r="L10" s="16"/>
    </row>
    <row r="11" spans="1:12" ht="15.95" customHeight="1" x14ac:dyDescent="0.25">
      <c r="A11" s="16"/>
      <c r="B11" s="291" t="s">
        <v>8</v>
      </c>
      <c r="C11" s="303" t="s">
        <v>26</v>
      </c>
      <c r="D11" s="300"/>
      <c r="E11" s="292"/>
      <c r="F11" s="292"/>
      <c r="G11" s="292"/>
      <c r="H11" s="293"/>
      <c r="I11" s="45"/>
      <c r="J11" s="16"/>
      <c r="K11" s="16"/>
      <c r="L11" s="16"/>
    </row>
    <row r="12" spans="1:12" ht="15.95" customHeight="1" x14ac:dyDescent="0.25">
      <c r="A12" s="16"/>
      <c r="B12" s="291" t="s">
        <v>9</v>
      </c>
      <c r="C12" s="303" t="s">
        <v>2</v>
      </c>
      <c r="D12" s="300"/>
      <c r="E12" s="292"/>
      <c r="F12" s="292"/>
      <c r="G12" s="292"/>
      <c r="H12" s="293"/>
      <c r="I12" s="45"/>
      <c r="J12" s="16"/>
      <c r="K12" s="16"/>
      <c r="L12" s="16"/>
    </row>
    <row r="13" spans="1:12" s="6" customFormat="1" ht="15.95" customHeight="1" x14ac:dyDescent="0.25">
      <c r="A13" s="133"/>
      <c r="B13" s="291" t="s">
        <v>13</v>
      </c>
      <c r="C13" s="303" t="s">
        <v>3</v>
      </c>
      <c r="D13" s="301"/>
      <c r="E13" s="294"/>
      <c r="F13" s="294"/>
      <c r="G13" s="294"/>
      <c r="H13" s="293"/>
      <c r="I13" s="45"/>
      <c r="J13" s="133"/>
      <c r="K13" s="133"/>
      <c r="L13" s="133"/>
    </row>
    <row r="14" spans="1:12" s="6" customFormat="1" ht="15.95" customHeight="1" x14ac:dyDescent="0.25">
      <c r="A14" s="133"/>
      <c r="B14" s="295" t="s">
        <v>14</v>
      </c>
      <c r="C14" s="304" t="s">
        <v>180</v>
      </c>
      <c r="D14" s="301"/>
      <c r="E14" s="294"/>
      <c r="F14" s="294"/>
      <c r="G14" s="296"/>
      <c r="H14" s="293"/>
      <c r="I14" s="45"/>
      <c r="J14" s="133"/>
      <c r="K14" s="133"/>
      <c r="L14" s="133"/>
    </row>
    <row r="15" spans="1:12" ht="15" customHeight="1" x14ac:dyDescent="0.25">
      <c r="A15" s="16"/>
      <c r="B15" s="306"/>
      <c r="C15" s="307" t="s">
        <v>52</v>
      </c>
      <c r="D15" s="308"/>
      <c r="E15" s="309"/>
      <c r="F15" s="309"/>
      <c r="G15" s="309"/>
      <c r="H15" s="310"/>
      <c r="I15" s="45"/>
      <c r="J15" s="16"/>
      <c r="K15" s="16"/>
      <c r="L15" s="16"/>
    </row>
    <row r="16" spans="1:12" ht="15" customHeight="1" x14ac:dyDescent="0.25">
      <c r="A16" s="16"/>
      <c r="B16" s="306"/>
      <c r="C16" s="307" t="s">
        <v>12</v>
      </c>
      <c r="D16" s="308"/>
      <c r="E16" s="309"/>
      <c r="F16" s="309"/>
      <c r="G16" s="309"/>
      <c r="H16" s="310"/>
      <c r="I16" s="45"/>
      <c r="J16" s="16"/>
      <c r="K16" s="16"/>
      <c r="L16" s="16"/>
    </row>
    <row r="17" spans="2:9" ht="15" customHeight="1" x14ac:dyDescent="0.25">
      <c r="B17" s="306"/>
      <c r="C17" s="307" t="s">
        <v>55</v>
      </c>
      <c r="D17" s="308"/>
      <c r="E17" s="309"/>
      <c r="F17" s="309"/>
      <c r="G17" s="309"/>
      <c r="H17" s="311"/>
      <c r="I17" s="45"/>
    </row>
    <row r="18" spans="2:9" ht="15.95" customHeight="1" x14ac:dyDescent="0.25">
      <c r="B18" s="291" t="s">
        <v>15</v>
      </c>
      <c r="C18" s="303" t="s">
        <v>27</v>
      </c>
      <c r="D18" s="237"/>
      <c r="E18" s="229"/>
      <c r="F18" s="229"/>
      <c r="G18" s="297"/>
      <c r="H18" s="230"/>
      <c r="I18" s="45"/>
    </row>
    <row r="19" spans="2:9" ht="15.95" customHeight="1" thickBot="1" x14ac:dyDescent="0.3">
      <c r="B19" s="298" t="s">
        <v>23</v>
      </c>
      <c r="C19" s="305" t="s">
        <v>28</v>
      </c>
      <c r="D19" s="238"/>
      <c r="E19" s="231"/>
      <c r="F19" s="231"/>
      <c r="G19" s="231"/>
      <c r="H19" s="232"/>
      <c r="I19" s="45"/>
    </row>
    <row r="20" spans="2:9" ht="13.5" thickTop="1" x14ac:dyDescent="0.2">
      <c r="B20" s="102"/>
      <c r="C20" s="16"/>
      <c r="D20" s="16"/>
      <c r="E20" s="16"/>
      <c r="F20" s="16"/>
      <c r="G20" s="16"/>
      <c r="H20" s="16"/>
      <c r="I20" s="191"/>
    </row>
    <row r="21" spans="2:9" ht="16.5" x14ac:dyDescent="0.2">
      <c r="B21" s="102"/>
      <c r="C21" s="210"/>
      <c r="D21" s="16"/>
      <c r="E21" s="16"/>
      <c r="F21" s="16"/>
      <c r="G21" s="70"/>
      <c r="H21" s="93"/>
      <c r="I21" s="191"/>
    </row>
    <row r="22" spans="2:9" ht="16.5" x14ac:dyDescent="0.2">
      <c r="B22" s="102"/>
      <c r="C22" s="210"/>
      <c r="D22" s="16"/>
      <c r="E22" s="16"/>
      <c r="F22" s="70"/>
      <c r="G22" s="16"/>
      <c r="H22" s="100"/>
      <c r="I22" s="70"/>
    </row>
    <row r="23" spans="2:9" ht="16.5" x14ac:dyDescent="0.2">
      <c r="B23" s="102"/>
      <c r="C23" s="211"/>
      <c r="D23" s="16"/>
      <c r="E23" s="16"/>
      <c r="F23" s="16"/>
      <c r="G23" s="93"/>
      <c r="H23" s="16"/>
      <c r="I23" s="16"/>
    </row>
    <row r="24" spans="2:9" ht="16.5" x14ac:dyDescent="0.2">
      <c r="B24" s="102"/>
      <c r="C24" s="210"/>
      <c r="D24" s="16"/>
      <c r="E24" s="16"/>
      <c r="F24" s="93"/>
      <c r="G24" s="93"/>
      <c r="H24" s="93"/>
      <c r="I24" s="16"/>
    </row>
    <row r="25" spans="2:9" ht="16.5" x14ac:dyDescent="0.2">
      <c r="B25" s="102"/>
      <c r="C25" s="210"/>
      <c r="D25" s="16"/>
      <c r="E25" s="16"/>
      <c r="F25" s="16"/>
      <c r="G25" s="93"/>
      <c r="H25" s="16"/>
      <c r="I25" s="16"/>
    </row>
    <row r="26" spans="2:9" ht="16.5" x14ac:dyDescent="0.2">
      <c r="B26" s="102"/>
      <c r="C26" s="210" t="s">
        <v>195</v>
      </c>
      <c r="D26" s="16"/>
      <c r="E26" s="93"/>
      <c r="F26" s="16"/>
      <c r="G26" s="16"/>
      <c r="H26" s="16"/>
      <c r="I26" s="16"/>
    </row>
    <row r="27" spans="2:9" ht="16.5" x14ac:dyDescent="0.2">
      <c r="B27" s="102"/>
      <c r="C27" s="210"/>
      <c r="D27" s="16"/>
      <c r="E27" s="16"/>
      <c r="F27" s="16"/>
      <c r="G27" s="16"/>
      <c r="H27" s="16"/>
      <c r="I27" s="16"/>
    </row>
    <row r="28" spans="2:9" ht="16.5" x14ac:dyDescent="0.2">
      <c r="B28" s="102"/>
      <c r="C28" s="210"/>
      <c r="D28" s="16"/>
      <c r="E28" s="16"/>
      <c r="F28" s="16"/>
      <c r="G28" s="16"/>
      <c r="H28" s="16"/>
      <c r="I28" s="16"/>
    </row>
    <row r="29" spans="2:9" ht="16.5" x14ac:dyDescent="0.2">
      <c r="B29" s="178"/>
      <c r="C29" s="210"/>
      <c r="D29" s="212"/>
      <c r="E29" s="16"/>
      <c r="F29" s="16"/>
      <c r="G29" s="16"/>
      <c r="H29" s="93"/>
      <c r="I29" s="16"/>
    </row>
    <row r="30" spans="2:9" ht="16.5" x14ac:dyDescent="0.2">
      <c r="B30" s="213"/>
      <c r="C30" s="210"/>
      <c r="D30" s="212"/>
      <c r="E30" s="16"/>
      <c r="F30" s="16"/>
      <c r="G30" s="16"/>
      <c r="H30" s="16"/>
      <c r="I30" s="16"/>
    </row>
    <row r="31" spans="2:9" ht="16.5" x14ac:dyDescent="0.2">
      <c r="B31" s="103"/>
      <c r="C31" s="104"/>
      <c r="D31" s="105"/>
      <c r="E31" s="106"/>
      <c r="F31" s="23"/>
      <c r="G31" s="23"/>
      <c r="H31" s="23"/>
    </row>
    <row r="32" spans="2:9" ht="16.5" x14ac:dyDescent="0.2">
      <c r="B32" s="103"/>
      <c r="C32" s="104"/>
      <c r="D32" s="105"/>
      <c r="E32" s="106"/>
      <c r="F32" s="23"/>
      <c r="G32" s="23"/>
      <c r="H32" s="107"/>
    </row>
    <row r="33" spans="2:9" x14ac:dyDescent="0.2">
      <c r="B33" s="103"/>
      <c r="C33" s="108"/>
      <c r="D33" s="109"/>
      <c r="E33" s="109"/>
      <c r="F33" s="110"/>
      <c r="G33" s="110"/>
      <c r="H33" s="111"/>
    </row>
    <row r="34" spans="2:9" x14ac:dyDescent="0.2">
      <c r="B34" s="103"/>
      <c r="C34" s="112"/>
      <c r="D34" s="101"/>
      <c r="E34" s="101"/>
      <c r="F34" s="23"/>
      <c r="G34" s="23"/>
      <c r="H34" s="111"/>
    </row>
    <row r="35" spans="2:9" x14ac:dyDescent="0.2">
      <c r="B35" s="103"/>
      <c r="C35" s="112"/>
      <c r="D35" s="101"/>
      <c r="E35" s="101"/>
      <c r="F35" s="23"/>
      <c r="G35" s="23"/>
      <c r="H35" s="111"/>
    </row>
    <row r="36" spans="2:9" x14ac:dyDescent="0.2">
      <c r="B36" s="103"/>
      <c r="C36" s="112"/>
      <c r="D36" s="101"/>
      <c r="E36" s="101"/>
      <c r="F36" s="23"/>
      <c r="G36" s="23"/>
      <c r="H36" s="111"/>
    </row>
    <row r="37" spans="2:9" x14ac:dyDescent="0.2">
      <c r="B37" s="103"/>
      <c r="C37" s="112"/>
      <c r="D37" s="101"/>
      <c r="E37" s="101"/>
      <c r="F37" s="23"/>
      <c r="G37" s="23"/>
      <c r="H37" s="111"/>
    </row>
    <row r="38" spans="2:9" x14ac:dyDescent="0.2">
      <c r="B38" s="103"/>
      <c r="C38" s="112"/>
      <c r="D38" s="101"/>
      <c r="E38" s="101"/>
      <c r="F38" s="23"/>
      <c r="G38" s="23"/>
      <c r="H38" s="111"/>
    </row>
    <row r="39" spans="2:9" x14ac:dyDescent="0.2">
      <c r="B39" s="103"/>
      <c r="C39" s="112"/>
      <c r="D39" s="101"/>
      <c r="E39" s="101"/>
      <c r="F39" s="23"/>
      <c r="G39" s="23"/>
      <c r="H39" s="111"/>
    </row>
    <row r="40" spans="2:9" x14ac:dyDescent="0.2">
      <c r="B40" s="113"/>
      <c r="C40" s="112"/>
      <c r="D40" s="101"/>
      <c r="E40" s="101"/>
      <c r="F40" s="23"/>
      <c r="G40" s="23"/>
      <c r="H40" s="111"/>
    </row>
    <row r="41" spans="2:9" x14ac:dyDescent="0.2">
      <c r="B41" s="113"/>
      <c r="C41" s="112"/>
      <c r="D41" s="101"/>
      <c r="E41" s="101"/>
      <c r="F41" s="23"/>
      <c r="G41" s="23"/>
      <c r="H41" s="111"/>
    </row>
    <row r="42" spans="2:9" x14ac:dyDescent="0.2">
      <c r="B42" s="113"/>
      <c r="C42" s="112"/>
      <c r="D42" s="101"/>
      <c r="E42" s="101"/>
      <c r="F42" s="23"/>
      <c r="G42" s="23"/>
      <c r="H42" s="111"/>
    </row>
    <row r="43" spans="2:9" x14ac:dyDescent="0.2">
      <c r="B43" s="113"/>
      <c r="C43" s="112"/>
      <c r="D43" s="101"/>
      <c r="E43" s="101"/>
      <c r="F43" s="23"/>
      <c r="G43" s="23"/>
      <c r="H43" s="111"/>
    </row>
    <row r="44" spans="2:9" x14ac:dyDescent="0.2">
      <c r="B44" s="113"/>
      <c r="C44" s="112"/>
      <c r="D44" s="101"/>
      <c r="E44" s="101"/>
      <c r="F44" s="23"/>
      <c r="G44" s="23"/>
      <c r="H44" s="111"/>
    </row>
    <row r="45" spans="2:9" ht="17.25" customHeight="1" x14ac:dyDescent="0.2">
      <c r="B45" s="113"/>
      <c r="C45" s="112"/>
      <c r="D45" s="101"/>
      <c r="E45" s="101"/>
      <c r="F45" s="23"/>
      <c r="G45" s="23"/>
      <c r="H45" s="111"/>
    </row>
    <row r="46" spans="2:9" ht="16.5" customHeight="1" x14ac:dyDescent="0.2">
      <c r="B46" s="113"/>
      <c r="C46" s="112"/>
      <c r="D46" s="101"/>
      <c r="E46" s="101"/>
      <c r="F46" s="23"/>
      <c r="G46" s="23"/>
      <c r="H46" s="111"/>
    </row>
    <row r="47" spans="2:9" ht="16.5" customHeight="1" x14ac:dyDescent="0.2">
      <c r="B47" s="113"/>
      <c r="C47" s="112"/>
      <c r="D47" s="101"/>
      <c r="E47" s="101"/>
      <c r="F47" s="23"/>
      <c r="G47" s="23"/>
      <c r="H47" s="111"/>
    </row>
    <row r="48" spans="2:9" ht="16.5" x14ac:dyDescent="0.25">
      <c r="C48" s="48"/>
      <c r="D48" s="46"/>
      <c r="E48" s="47"/>
      <c r="H48" s="694"/>
      <c r="I48" s="694"/>
    </row>
    <row r="49" spans="2:9" ht="16.5" customHeight="1" x14ac:dyDescent="0.25">
      <c r="C49" s="49"/>
      <c r="D49" s="51"/>
      <c r="E49" s="50"/>
      <c r="H49" s="694"/>
      <c r="I49" s="694"/>
    </row>
    <row r="50" spans="2:9" ht="16.5" customHeight="1" x14ac:dyDescent="0.25">
      <c r="B50" s="113"/>
      <c r="C50" s="23"/>
      <c r="D50" s="114"/>
      <c r="E50" s="23"/>
      <c r="F50" s="23"/>
      <c r="H50" s="694"/>
      <c r="I50" s="694"/>
    </row>
    <row r="51" spans="2:9" ht="16.5" customHeight="1" x14ac:dyDescent="0.25">
      <c r="B51" s="113"/>
      <c r="C51" s="23"/>
      <c r="D51" s="99"/>
      <c r="E51" s="23"/>
      <c r="F51" s="23"/>
      <c r="H51" s="694"/>
      <c r="I51" s="694"/>
    </row>
    <row r="52" spans="2:9" ht="16.5" customHeight="1" x14ac:dyDescent="0.25">
      <c r="B52" s="113"/>
      <c r="C52" s="108"/>
      <c r="D52" s="23"/>
      <c r="E52" s="23"/>
      <c r="F52" s="23"/>
      <c r="H52" s="694"/>
      <c r="I52" s="694"/>
    </row>
    <row r="53" spans="2:9" x14ac:dyDescent="0.2">
      <c r="B53" s="113"/>
      <c r="C53" s="112"/>
      <c r="D53" s="23"/>
      <c r="E53" s="23"/>
      <c r="F53" s="23"/>
    </row>
    <row r="54" spans="2:9" x14ac:dyDescent="0.2">
      <c r="B54" s="113"/>
      <c r="C54" s="112"/>
      <c r="D54" s="23"/>
      <c r="E54" s="23"/>
      <c r="F54" s="23"/>
    </row>
    <row r="55" spans="2:9" x14ac:dyDescent="0.2">
      <c r="B55" s="113"/>
      <c r="C55" s="112"/>
      <c r="D55" s="115"/>
      <c r="E55" s="115"/>
      <c r="F55" s="23"/>
    </row>
    <row r="56" spans="2:9" x14ac:dyDescent="0.2">
      <c r="B56" s="113"/>
      <c r="C56" s="112"/>
      <c r="D56" s="115"/>
      <c r="E56" s="115"/>
      <c r="F56" s="23"/>
    </row>
    <row r="57" spans="2:9" x14ac:dyDescent="0.2">
      <c r="B57" s="113"/>
      <c r="C57" s="112"/>
      <c r="D57" s="115"/>
      <c r="E57" s="115"/>
      <c r="F57" s="23"/>
    </row>
    <row r="58" spans="2:9" x14ac:dyDescent="0.2">
      <c r="B58" s="113"/>
      <c r="C58" s="112"/>
      <c r="D58" s="115"/>
      <c r="E58" s="115"/>
      <c r="F58" s="23"/>
    </row>
    <row r="59" spans="2:9" x14ac:dyDescent="0.2">
      <c r="B59" s="113"/>
      <c r="C59" s="112"/>
      <c r="D59" s="115"/>
      <c r="E59" s="115"/>
      <c r="F59" s="23"/>
    </row>
    <row r="60" spans="2:9" x14ac:dyDescent="0.2">
      <c r="B60" s="113"/>
      <c r="C60" s="112"/>
      <c r="D60" s="115"/>
      <c r="E60" s="115"/>
      <c r="F60" s="23"/>
    </row>
    <row r="61" spans="2:9" x14ac:dyDescent="0.2">
      <c r="B61" s="113"/>
      <c r="C61" s="112"/>
      <c r="D61" s="115"/>
      <c r="E61" s="115"/>
      <c r="F61" s="23"/>
    </row>
    <row r="62" spans="2:9" x14ac:dyDescent="0.2">
      <c r="B62" s="113"/>
      <c r="C62" s="112"/>
      <c r="D62" s="115"/>
      <c r="E62" s="115"/>
      <c r="F62" s="23"/>
    </row>
    <row r="63" spans="2:9" x14ac:dyDescent="0.2">
      <c r="B63" s="113"/>
      <c r="C63" s="112"/>
      <c r="D63" s="115"/>
      <c r="E63" s="115"/>
      <c r="F63" s="23"/>
    </row>
    <row r="64" spans="2:9" x14ac:dyDescent="0.2">
      <c r="B64" s="113"/>
      <c r="C64" s="112"/>
      <c r="D64" s="115"/>
      <c r="E64" s="115"/>
      <c r="F64" s="23"/>
    </row>
    <row r="65" spans="2:6" x14ac:dyDescent="0.2">
      <c r="B65" s="113"/>
      <c r="C65" s="112"/>
      <c r="D65" s="115"/>
      <c r="E65" s="115"/>
      <c r="F65" s="23"/>
    </row>
    <row r="66" spans="2:6" x14ac:dyDescent="0.2">
      <c r="B66" s="113"/>
      <c r="C66" s="112"/>
      <c r="D66" s="115"/>
      <c r="E66" s="115"/>
      <c r="F66" s="23"/>
    </row>
    <row r="67" spans="2:6" x14ac:dyDescent="0.2">
      <c r="B67" s="113"/>
      <c r="C67" s="23"/>
      <c r="D67" s="115"/>
      <c r="E67" s="115"/>
      <c r="F67" s="23"/>
    </row>
    <row r="68" spans="2:6" x14ac:dyDescent="0.2">
      <c r="B68" s="113"/>
      <c r="C68" s="23"/>
      <c r="D68" s="115"/>
      <c r="E68" s="115"/>
      <c r="F68" s="23"/>
    </row>
    <row r="69" spans="2:6" x14ac:dyDescent="0.2">
      <c r="B69" s="113"/>
      <c r="C69" s="23"/>
      <c r="D69" s="115"/>
      <c r="E69" s="115"/>
      <c r="F69" s="23"/>
    </row>
    <row r="70" spans="2:6" x14ac:dyDescent="0.2">
      <c r="B70" s="113"/>
      <c r="C70" s="23"/>
      <c r="D70" s="115"/>
      <c r="E70" s="115"/>
      <c r="F70" s="23"/>
    </row>
    <row r="71" spans="2:6" x14ac:dyDescent="0.2">
      <c r="C71" s="23"/>
      <c r="D71" s="23"/>
      <c r="E71" s="16"/>
      <c r="F71" s="16"/>
    </row>
    <row r="72" spans="2:6" ht="15.75" x14ac:dyDescent="0.25">
      <c r="C72" s="116"/>
      <c r="D72" s="117"/>
      <c r="E72" s="16"/>
      <c r="F72" s="16"/>
    </row>
    <row r="73" spans="2:6" ht="15.75" x14ac:dyDescent="0.25">
      <c r="C73" s="116"/>
      <c r="D73" s="117"/>
      <c r="E73" s="16"/>
      <c r="F73" s="16"/>
    </row>
    <row r="74" spans="2:6" ht="15.75" x14ac:dyDescent="0.25">
      <c r="C74" s="116"/>
      <c r="D74" s="117"/>
      <c r="E74" s="16"/>
      <c r="F74" s="16"/>
    </row>
    <row r="75" spans="2:6" ht="15.75" x14ac:dyDescent="0.25">
      <c r="C75" s="116"/>
      <c r="D75" s="117"/>
      <c r="E75" s="16"/>
      <c r="F75" s="16"/>
    </row>
    <row r="76" spans="2:6" ht="15.75" x14ac:dyDescent="0.25">
      <c r="C76" s="116"/>
      <c r="D76" s="117"/>
      <c r="E76" s="16"/>
      <c r="F76" s="16"/>
    </row>
    <row r="77" spans="2:6" ht="15.75" x14ac:dyDescent="0.25">
      <c r="C77" s="116"/>
      <c r="D77" s="117"/>
      <c r="E77" s="16"/>
      <c r="F77" s="16"/>
    </row>
    <row r="78" spans="2:6" ht="15.75" x14ac:dyDescent="0.25">
      <c r="C78" s="116"/>
      <c r="D78" s="117"/>
      <c r="E78" s="16"/>
      <c r="F78" s="16"/>
    </row>
    <row r="79" spans="2:6" x14ac:dyDescent="0.2">
      <c r="C79" s="16"/>
      <c r="D79" s="16"/>
      <c r="E79" s="16"/>
      <c r="F79" s="16"/>
    </row>
    <row r="80" spans="2:6" x14ac:dyDescent="0.2">
      <c r="C80" s="16"/>
      <c r="D80" s="16"/>
      <c r="E80" s="16"/>
      <c r="F80" s="16"/>
    </row>
    <row r="81" spans="3:6" x14ac:dyDescent="0.2">
      <c r="C81" s="16"/>
      <c r="D81" s="16"/>
      <c r="E81" s="16"/>
      <c r="F81" s="16"/>
    </row>
    <row r="82" spans="3:6" x14ac:dyDescent="0.2">
      <c r="C82" s="16"/>
      <c r="D82" s="16"/>
      <c r="E82" s="16"/>
      <c r="F82" s="16"/>
    </row>
  </sheetData>
  <mergeCells count="7">
    <mergeCell ref="B5:B7"/>
    <mergeCell ref="C5:C7"/>
    <mergeCell ref="H52:I52"/>
    <mergeCell ref="H50:I50"/>
    <mergeCell ref="H51:I51"/>
    <mergeCell ref="H49:I49"/>
    <mergeCell ref="H48:I48"/>
  </mergeCells>
  <phoneticPr fontId="0" type="noConversion"/>
  <conditionalFormatting sqref="D72:D78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{AA8D0074-6BCB-4685-964B-0AF8C934B5B5}</x14:id>
        </ext>
      </extLst>
    </cfRule>
  </conditionalFormatting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8D0074-6BCB-4685-964B-0AF8C934B5B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D72:D78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zoomScale="145" zoomScaleNormal="145" workbookViewId="0">
      <selection activeCell="C49" sqref="C49"/>
    </sheetView>
  </sheetViews>
  <sheetFormatPr defaultRowHeight="12.75" x14ac:dyDescent="0.2"/>
  <cols>
    <col min="1" max="1" width="3.28515625" customWidth="1"/>
    <col min="2" max="2" width="5.7109375" style="1" customWidth="1"/>
    <col min="3" max="3" width="65.85546875" customWidth="1"/>
    <col min="4" max="6" width="13.85546875" customWidth="1"/>
    <col min="7" max="8" width="11.7109375" customWidth="1"/>
    <col min="9" max="9" width="16.42578125" customWidth="1"/>
    <col min="11" max="11" width="7.5703125" customWidth="1"/>
    <col min="12" max="22" width="4.7109375" customWidth="1"/>
  </cols>
  <sheetData>
    <row r="1" spans="1:15" s="12" customFormat="1" x14ac:dyDescent="0.2">
      <c r="B1" s="14"/>
    </row>
    <row r="2" spans="1:15" s="12" customFormat="1" x14ac:dyDescent="0.2">
      <c r="B2" s="14"/>
      <c r="H2" s="15"/>
    </row>
    <row r="3" spans="1:15" s="2" customFormat="1" ht="15" x14ac:dyDescent="0.2">
      <c r="B3" s="234"/>
      <c r="C3" s="233" t="s">
        <v>230</v>
      </c>
      <c r="D3" s="233"/>
      <c r="E3" s="233"/>
      <c r="F3" s="233"/>
      <c r="G3" s="233"/>
      <c r="H3" s="234"/>
    </row>
    <row r="4" spans="1:15" ht="13.5" thickBot="1" x14ac:dyDescent="0.25"/>
    <row r="5" spans="1:15" ht="15.75" thickTop="1" x14ac:dyDescent="0.25">
      <c r="A5" s="16"/>
      <c r="B5" s="688" t="s">
        <v>5</v>
      </c>
      <c r="C5" s="691" t="s">
        <v>0</v>
      </c>
      <c r="D5" s="265" t="s">
        <v>178</v>
      </c>
      <c r="E5" s="267" t="s">
        <v>179</v>
      </c>
      <c r="F5" s="266" t="s">
        <v>178</v>
      </c>
      <c r="G5" s="268" t="s">
        <v>22</v>
      </c>
      <c r="H5" s="269" t="s">
        <v>22</v>
      </c>
      <c r="I5" s="16"/>
    </row>
    <row r="6" spans="1:15" ht="15" x14ac:dyDescent="0.25">
      <c r="A6" s="16"/>
      <c r="B6" s="689"/>
      <c r="C6" s="692"/>
      <c r="D6" s="255" t="s">
        <v>218</v>
      </c>
      <c r="E6" s="256" t="s">
        <v>217</v>
      </c>
      <c r="F6" s="257" t="s">
        <v>217</v>
      </c>
      <c r="G6" s="255" t="s">
        <v>219</v>
      </c>
      <c r="H6" s="258" t="s">
        <v>220</v>
      </c>
      <c r="I6" s="16"/>
    </row>
    <row r="7" spans="1:15" ht="15.75" thickBot="1" x14ac:dyDescent="0.3">
      <c r="A7" s="16"/>
      <c r="B7" s="690"/>
      <c r="C7" s="693"/>
      <c r="D7" s="259" t="s">
        <v>6</v>
      </c>
      <c r="E7" s="260" t="s">
        <v>6</v>
      </c>
      <c r="F7" s="261" t="s">
        <v>6</v>
      </c>
      <c r="G7" s="259" t="s">
        <v>1</v>
      </c>
      <c r="H7" s="262" t="s">
        <v>1</v>
      </c>
      <c r="I7" s="16"/>
      <c r="J7" s="16"/>
      <c r="K7" s="16"/>
      <c r="L7" s="16"/>
      <c r="M7" s="16"/>
      <c r="N7" s="16"/>
      <c r="O7" s="16"/>
    </row>
    <row r="8" spans="1:15" ht="16.5" thickTop="1" thickBot="1" x14ac:dyDescent="0.25">
      <c r="A8" s="16"/>
      <c r="B8" s="222"/>
      <c r="C8" s="223">
        <v>1</v>
      </c>
      <c r="D8" s="222">
        <f>C8+1</f>
        <v>2</v>
      </c>
      <c r="E8" s="224">
        <f>D8+1</f>
        <v>3</v>
      </c>
      <c r="F8" s="225">
        <f>E8+1</f>
        <v>4</v>
      </c>
      <c r="G8" s="275">
        <f>F8+1</f>
        <v>5</v>
      </c>
      <c r="H8" s="225">
        <f>G8+1</f>
        <v>6</v>
      </c>
      <c r="I8" s="16"/>
    </row>
    <row r="9" spans="1:15" ht="16.5" customHeight="1" thickTop="1" thickBot="1" x14ac:dyDescent="0.3">
      <c r="A9" s="16"/>
      <c r="B9" s="248" t="s">
        <v>7</v>
      </c>
      <c r="C9" s="324" t="s">
        <v>48</v>
      </c>
      <c r="D9" s="320"/>
      <c r="E9" s="251"/>
      <c r="F9" s="252"/>
      <c r="G9" s="253"/>
      <c r="H9" s="254"/>
      <c r="I9" s="18"/>
    </row>
    <row r="10" spans="1:15" ht="15.95" customHeight="1" thickTop="1" x14ac:dyDescent="0.25">
      <c r="A10" s="16"/>
      <c r="B10" s="659"/>
      <c r="C10" s="657" t="s">
        <v>29</v>
      </c>
      <c r="D10" s="321"/>
      <c r="E10" s="315"/>
      <c r="F10" s="325"/>
      <c r="G10" s="321"/>
      <c r="H10" s="316"/>
      <c r="I10" s="70"/>
      <c r="J10" s="151"/>
      <c r="K10" s="16"/>
      <c r="L10" s="151"/>
      <c r="M10" s="16"/>
      <c r="N10" s="16"/>
      <c r="O10" s="16"/>
    </row>
    <row r="11" spans="1:15" ht="15.95" customHeight="1" x14ac:dyDescent="0.25">
      <c r="A11" s="16"/>
      <c r="B11" s="660"/>
      <c r="C11" s="658" t="s">
        <v>189</v>
      </c>
      <c r="D11" s="322"/>
      <c r="E11" s="317"/>
      <c r="F11" s="326"/>
      <c r="G11" s="322"/>
      <c r="H11" s="318"/>
      <c r="I11" s="70"/>
      <c r="J11" s="152"/>
      <c r="K11" s="16"/>
      <c r="L11" s="152"/>
      <c r="M11" s="16"/>
      <c r="N11" s="16"/>
      <c r="O11" s="16"/>
    </row>
    <row r="12" spans="1:15" ht="15.95" customHeight="1" x14ac:dyDescent="0.25">
      <c r="A12" s="16"/>
      <c r="B12" s="660"/>
      <c r="C12" s="658" t="s">
        <v>30</v>
      </c>
      <c r="D12" s="322"/>
      <c r="E12" s="317"/>
      <c r="F12" s="326"/>
      <c r="G12" s="322"/>
      <c r="H12" s="318"/>
      <c r="I12" s="70"/>
      <c r="J12" s="152"/>
      <c r="K12" s="16"/>
      <c r="L12" s="152"/>
      <c r="M12" s="16"/>
      <c r="N12" s="16"/>
      <c r="O12" s="16"/>
    </row>
    <row r="13" spans="1:15" ht="32.25" customHeight="1" thickBot="1" x14ac:dyDescent="0.3">
      <c r="A13" s="16"/>
      <c r="B13" s="291"/>
      <c r="C13" s="656" t="s">
        <v>240</v>
      </c>
      <c r="D13" s="323"/>
      <c r="E13" s="319"/>
      <c r="F13" s="327"/>
      <c r="G13" s="323"/>
      <c r="H13" s="318"/>
      <c r="I13" s="70"/>
      <c r="J13" s="152"/>
      <c r="K13" s="16"/>
      <c r="L13" s="152"/>
      <c r="M13" s="16"/>
      <c r="N13" s="16"/>
      <c r="O13" s="16"/>
    </row>
    <row r="14" spans="1:15" s="6" customFormat="1" ht="16.5" thickTop="1" thickBot="1" x14ac:dyDescent="0.3">
      <c r="A14" s="133"/>
      <c r="B14" s="248" t="s">
        <v>8</v>
      </c>
      <c r="C14" s="324" t="s">
        <v>31</v>
      </c>
      <c r="D14" s="320"/>
      <c r="E14" s="251"/>
      <c r="F14" s="252"/>
      <c r="G14" s="253"/>
      <c r="H14" s="254"/>
      <c r="I14" s="133"/>
      <c r="J14" s="133"/>
      <c r="K14" s="133"/>
      <c r="L14" s="133"/>
      <c r="M14" s="133"/>
      <c r="N14" s="133"/>
      <c r="O14" s="133"/>
    </row>
    <row r="15" spans="1:15" ht="16.5" thickTop="1" thickBot="1" x14ac:dyDescent="0.3">
      <c r="A15" s="16"/>
      <c r="B15" s="248" t="s">
        <v>9</v>
      </c>
      <c r="C15" s="249" t="s">
        <v>32</v>
      </c>
      <c r="D15" s="250"/>
      <c r="E15" s="251"/>
      <c r="F15" s="252"/>
      <c r="G15" s="253"/>
      <c r="H15" s="254"/>
      <c r="I15" s="146"/>
      <c r="J15" s="16"/>
      <c r="K15" s="16"/>
      <c r="L15" s="16"/>
      <c r="M15" s="16"/>
      <c r="N15" s="16"/>
      <c r="O15" s="16"/>
    </row>
    <row r="16" spans="1:15" ht="13.5" thickTop="1" x14ac:dyDescent="0.2">
      <c r="A16" s="16"/>
      <c r="B16" s="118"/>
      <c r="C16" s="96"/>
      <c r="D16" s="119"/>
      <c r="E16" s="119"/>
      <c r="F16" s="96"/>
      <c r="G16" s="96"/>
      <c r="H16" s="120"/>
      <c r="I16" s="196"/>
      <c r="J16" s="16"/>
      <c r="K16" s="16"/>
      <c r="L16" s="16"/>
      <c r="M16" s="16"/>
      <c r="N16" s="16"/>
      <c r="O16" s="16"/>
    </row>
    <row r="17" spans="1:15" x14ac:dyDescent="0.2">
      <c r="A17" s="16"/>
      <c r="B17" s="121"/>
      <c r="C17" s="98"/>
      <c r="D17" s="122"/>
      <c r="E17" s="122"/>
      <c r="F17" s="122"/>
      <c r="G17" s="122"/>
      <c r="H17" s="120"/>
      <c r="I17" s="196"/>
      <c r="J17" s="16"/>
      <c r="K17" s="16"/>
      <c r="L17" s="16"/>
      <c r="M17" s="16"/>
      <c r="N17" s="16"/>
      <c r="O17" s="16"/>
    </row>
    <row r="18" spans="1:15" x14ac:dyDescent="0.2">
      <c r="B18" s="102"/>
      <c r="C18" s="16"/>
      <c r="D18" s="16"/>
      <c r="E18" s="16"/>
      <c r="F18" s="16"/>
      <c r="G18" s="16"/>
      <c r="H18" s="16"/>
      <c r="I18" s="16"/>
    </row>
    <row r="19" spans="1:15" x14ac:dyDescent="0.2">
      <c r="B19" s="102"/>
      <c r="C19" s="16"/>
      <c r="D19" s="16"/>
      <c r="E19" s="16"/>
      <c r="F19" s="16"/>
      <c r="G19" s="16"/>
      <c r="H19" s="16"/>
      <c r="I19" s="16"/>
    </row>
    <row r="20" spans="1:15" x14ac:dyDescent="0.2">
      <c r="B20" s="102"/>
      <c r="C20" s="16"/>
      <c r="D20" s="16"/>
      <c r="E20" s="16"/>
      <c r="F20" s="88"/>
      <c r="G20" s="88"/>
      <c r="H20" s="88"/>
      <c r="I20" s="70"/>
    </row>
    <row r="21" spans="1:15" x14ac:dyDescent="0.2">
      <c r="B21" s="102"/>
      <c r="C21" s="16"/>
      <c r="D21" s="70"/>
      <c r="E21" s="70"/>
      <c r="F21" s="70"/>
      <c r="G21" s="16"/>
      <c r="H21" s="16"/>
      <c r="I21" s="16"/>
    </row>
    <row r="22" spans="1:15" x14ac:dyDescent="0.2">
      <c r="B22" s="102"/>
      <c r="C22" s="16"/>
      <c r="D22" s="16"/>
      <c r="E22" s="16"/>
      <c r="F22" s="16"/>
      <c r="G22" s="16"/>
      <c r="H22" s="16"/>
      <c r="I22" s="16"/>
    </row>
    <row r="23" spans="1:15" hidden="1" x14ac:dyDescent="0.2">
      <c r="B23" s="102"/>
      <c r="C23" s="16"/>
      <c r="D23" s="16"/>
      <c r="E23" s="16"/>
      <c r="F23" s="16"/>
      <c r="G23" s="16"/>
      <c r="H23" s="16"/>
      <c r="I23" s="16"/>
    </row>
    <row r="24" spans="1:15" hidden="1" x14ac:dyDescent="0.2">
      <c r="B24" s="102"/>
      <c r="C24" s="16"/>
      <c r="D24" s="16"/>
      <c r="E24" s="16"/>
      <c r="F24" s="16"/>
      <c r="G24" s="16"/>
      <c r="H24" s="16"/>
      <c r="I24" s="16"/>
    </row>
    <row r="25" spans="1:15" ht="54" hidden="1" customHeight="1" x14ac:dyDescent="0.2">
      <c r="B25" s="102"/>
      <c r="C25" s="201"/>
      <c r="D25" s="202" t="s">
        <v>69</v>
      </c>
      <c r="E25" s="202" t="s">
        <v>70</v>
      </c>
      <c r="F25" s="202" t="s">
        <v>71</v>
      </c>
      <c r="G25" s="202" t="s">
        <v>72</v>
      </c>
      <c r="H25" s="202" t="s">
        <v>73</v>
      </c>
      <c r="I25" s="16"/>
    </row>
    <row r="26" spans="1:15" hidden="1" x14ac:dyDescent="0.2">
      <c r="B26" s="102"/>
      <c r="C26" s="201"/>
      <c r="D26" s="203">
        <v>1</v>
      </c>
      <c r="E26" s="203">
        <v>2</v>
      </c>
      <c r="F26" s="203">
        <v>3</v>
      </c>
      <c r="G26" s="203">
        <v>4</v>
      </c>
      <c r="H26" s="203">
        <v>5</v>
      </c>
      <c r="I26" s="16"/>
    </row>
    <row r="27" spans="1:15" ht="25.5" hidden="1" x14ac:dyDescent="0.2">
      <c r="B27" s="102"/>
      <c r="C27" s="204" t="s">
        <v>74</v>
      </c>
      <c r="D27" s="205">
        <f>F15</f>
        <v>0</v>
      </c>
      <c r="E27" s="201">
        <v>840</v>
      </c>
      <c r="F27" s="201">
        <v>-512</v>
      </c>
      <c r="G27" s="206" t="e">
        <f>F27/D27</f>
        <v>#DIV/0!</v>
      </c>
      <c r="H27" s="206">
        <f>F27/E27</f>
        <v>-0.60952380952380958</v>
      </c>
      <c r="I27" s="16"/>
    </row>
    <row r="28" spans="1:15" hidden="1" x14ac:dyDescent="0.2">
      <c r="B28" s="102"/>
      <c r="C28" s="204" t="s">
        <v>75</v>
      </c>
      <c r="D28" s="207"/>
      <c r="E28" s="207">
        <f>G20</f>
        <v>0</v>
      </c>
      <c r="F28" s="207">
        <f>H20</f>
        <v>0</v>
      </c>
      <c r="G28" s="206" t="e">
        <f t="shared" ref="G28:G34" si="0">F28/D28</f>
        <v>#DIV/0!</v>
      </c>
      <c r="H28" s="206" t="e">
        <f t="shared" ref="H28:H34" si="1">F28/E28</f>
        <v>#DIV/0!</v>
      </c>
      <c r="I28" s="16"/>
    </row>
    <row r="29" spans="1:15" ht="15" hidden="1" customHeight="1" x14ac:dyDescent="0.2">
      <c r="B29" s="102"/>
      <c r="C29" s="204" t="s">
        <v>67</v>
      </c>
      <c r="D29" s="205">
        <f>'1 RW'!E14</f>
        <v>0</v>
      </c>
      <c r="E29" s="205">
        <f>'1 RW'!F14</f>
        <v>0</v>
      </c>
      <c r="F29" s="205">
        <f>'1 RW'!G14</f>
        <v>0</v>
      </c>
      <c r="G29" s="206" t="e">
        <f t="shared" si="0"/>
        <v>#DIV/0!</v>
      </c>
      <c r="H29" s="206" t="e">
        <f t="shared" si="1"/>
        <v>#DIV/0!</v>
      </c>
      <c r="I29" s="16"/>
    </row>
    <row r="30" spans="1:15" ht="25.5" hidden="1" x14ac:dyDescent="0.2">
      <c r="B30" s="102"/>
      <c r="C30" s="208" t="s">
        <v>78</v>
      </c>
      <c r="D30" s="209" t="e">
        <f>' 7 BA'!F16/'8 BP'!F20</f>
        <v>#DIV/0!</v>
      </c>
      <c r="E30" s="209" t="e">
        <f>' 7 BA'!G16/'8 BP'!G20</f>
        <v>#DIV/0!</v>
      </c>
      <c r="F30" s="209" t="e">
        <f>' 7 BA'!H16/'8 BP'!H20</f>
        <v>#DIV/0!</v>
      </c>
      <c r="G30" s="206" t="e">
        <f t="shared" si="0"/>
        <v>#DIV/0!</v>
      </c>
      <c r="H30" s="206" t="e">
        <f t="shared" si="1"/>
        <v>#DIV/0!</v>
      </c>
      <c r="I30" s="16"/>
    </row>
    <row r="31" spans="1:15" ht="25.5" hidden="1" x14ac:dyDescent="0.2">
      <c r="B31" s="102"/>
      <c r="C31" s="208" t="s">
        <v>79</v>
      </c>
      <c r="D31" s="209" t="e">
        <f>(' 7 BA'!F16-' 7 BA'!F17)/'8 BP'!F20</f>
        <v>#DIV/0!</v>
      </c>
      <c r="E31" s="209" t="e">
        <f>(' 7 BA'!G16-' 7 BA'!G17)/'8 BP'!G20</f>
        <v>#DIV/0!</v>
      </c>
      <c r="F31" s="209" t="e">
        <f>(' 7 BA'!H16-' 7 BA'!H17)/'8 BP'!H20</f>
        <v>#DIV/0!</v>
      </c>
      <c r="G31" s="206" t="e">
        <f t="shared" si="0"/>
        <v>#DIV/0!</v>
      </c>
      <c r="H31" s="206" t="e">
        <f t="shared" si="1"/>
        <v>#DIV/0!</v>
      </c>
      <c r="I31" s="16"/>
    </row>
    <row r="32" spans="1:15" ht="25.5" hidden="1" x14ac:dyDescent="0.2">
      <c r="B32" s="102"/>
      <c r="C32" s="208" t="s">
        <v>80</v>
      </c>
      <c r="D32" s="209" t="e">
        <f>' 7 BA'!F20/'8 BP'!F20</f>
        <v>#DIV/0!</v>
      </c>
      <c r="E32" s="209" t="e">
        <f>' 7 BA'!G20/'8 BP'!G20</f>
        <v>#DIV/0!</v>
      </c>
      <c r="F32" s="209" t="e">
        <f>' 7 BA'!H20/'8 BP'!H20</f>
        <v>#DIV/0!</v>
      </c>
      <c r="G32" s="206" t="e">
        <f t="shared" si="0"/>
        <v>#DIV/0!</v>
      </c>
      <c r="H32" s="206" t="e">
        <f t="shared" si="1"/>
        <v>#DIV/0!</v>
      </c>
    </row>
    <row r="33" spans="3:8" hidden="1" x14ac:dyDescent="0.2">
      <c r="C33" s="52" t="s">
        <v>76</v>
      </c>
      <c r="D33" s="54">
        <f>'5 zatr'!F13</f>
        <v>0</v>
      </c>
      <c r="E33" s="54">
        <f>'5 zatr'!G13</f>
        <v>0</v>
      </c>
      <c r="F33" s="54">
        <f>'5 zatr'!H13</f>
        <v>0</v>
      </c>
      <c r="G33" s="53" t="e">
        <f t="shared" si="0"/>
        <v>#DIV/0!</v>
      </c>
      <c r="H33" s="53" t="e">
        <f t="shared" si="1"/>
        <v>#DIV/0!</v>
      </c>
    </row>
    <row r="34" spans="3:8" hidden="1" x14ac:dyDescent="0.2">
      <c r="C34" s="52" t="s">
        <v>77</v>
      </c>
      <c r="D34" s="54">
        <v>20</v>
      </c>
      <c r="E34" s="54">
        <v>10544</v>
      </c>
      <c r="F34" s="54">
        <f>37+193</f>
        <v>230</v>
      </c>
      <c r="G34" s="53">
        <f t="shared" si="0"/>
        <v>11.5</v>
      </c>
      <c r="H34" s="53">
        <f t="shared" si="1"/>
        <v>2.1813353566009105E-2</v>
      </c>
    </row>
    <row r="35" spans="3:8" hidden="1" x14ac:dyDescent="0.2"/>
    <row r="36" spans="3:8" hidden="1" x14ac:dyDescent="0.2"/>
    <row r="37" spans="3:8" ht="15.75" hidden="1" x14ac:dyDescent="0.25">
      <c r="C37" s="55" t="s">
        <v>81</v>
      </c>
    </row>
    <row r="38" spans="3:8" hidden="1" x14ac:dyDescent="0.2"/>
    <row r="39" spans="3:8" hidden="1" x14ac:dyDescent="0.2"/>
    <row r="40" spans="3:8" ht="13.5" hidden="1" thickBot="1" x14ac:dyDescent="0.25"/>
    <row r="41" spans="3:8" ht="50.25" hidden="1" thickBot="1" x14ac:dyDescent="0.25">
      <c r="C41" s="71" t="s">
        <v>163</v>
      </c>
      <c r="D41" s="72" t="s">
        <v>10</v>
      </c>
      <c r="E41" s="72" t="s">
        <v>62</v>
      </c>
      <c r="F41" s="72" t="s">
        <v>169</v>
      </c>
    </row>
    <row r="42" spans="3:8" ht="17.25" hidden="1" thickBot="1" x14ac:dyDescent="0.25">
      <c r="C42" s="73" t="s">
        <v>164</v>
      </c>
      <c r="D42" s="75">
        <f>H10</f>
        <v>0</v>
      </c>
      <c r="E42" s="75">
        <f>G10</f>
        <v>0</v>
      </c>
      <c r="F42" s="75">
        <f>D42-E42</f>
        <v>0</v>
      </c>
    </row>
    <row r="43" spans="3:8" ht="17.25" hidden="1" thickBot="1" x14ac:dyDescent="0.25">
      <c r="C43" s="73" t="s">
        <v>165</v>
      </c>
      <c r="D43" s="75">
        <f>H11</f>
        <v>0</v>
      </c>
      <c r="E43" s="75">
        <f>G11</f>
        <v>0</v>
      </c>
      <c r="F43" s="75">
        <f t="shared" ref="F43:F46" si="2">D43-E43</f>
        <v>0</v>
      </c>
    </row>
    <row r="44" spans="3:8" ht="17.25" hidden="1" thickBot="1" x14ac:dyDescent="0.25">
      <c r="C44" s="73" t="s">
        <v>166</v>
      </c>
      <c r="D44" s="75">
        <f>H13</f>
        <v>0</v>
      </c>
      <c r="E44" s="75">
        <f>G13</f>
        <v>0</v>
      </c>
      <c r="F44" s="75">
        <f t="shared" si="2"/>
        <v>0</v>
      </c>
    </row>
    <row r="45" spans="3:8" ht="17.25" hidden="1" thickBot="1" x14ac:dyDescent="0.25">
      <c r="C45" s="73" t="s">
        <v>167</v>
      </c>
      <c r="D45" s="75">
        <f>H14</f>
        <v>0</v>
      </c>
      <c r="E45" s="75">
        <f>G14</f>
        <v>0</v>
      </c>
      <c r="F45" s="75">
        <f t="shared" si="2"/>
        <v>0</v>
      </c>
    </row>
    <row r="46" spans="3:8" ht="17.25" hidden="1" thickBot="1" x14ac:dyDescent="0.25">
      <c r="C46" s="74" t="s">
        <v>168</v>
      </c>
      <c r="D46" s="75">
        <f>SUM(D42:D45)-D45-D45</f>
        <v>0</v>
      </c>
      <c r="E46" s="75">
        <f>SUM(E42:E45)-E45-E45</f>
        <v>0</v>
      </c>
      <c r="F46" s="75">
        <f t="shared" si="2"/>
        <v>0</v>
      </c>
    </row>
    <row r="47" spans="3:8" hidden="1" x14ac:dyDescent="0.2"/>
  </sheetData>
  <mergeCells count="2">
    <mergeCell ref="B5:B7"/>
    <mergeCell ref="C5:C7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22"/>
  <sheetViews>
    <sheetView showWhiteSpace="0" view="pageLayout" zoomScaleNormal="100" workbookViewId="0">
      <selection activeCell="C5" sqref="C5:C7"/>
    </sheetView>
  </sheetViews>
  <sheetFormatPr defaultRowHeight="12.75" x14ac:dyDescent="0.2"/>
  <cols>
    <col min="1" max="1" width="3.28515625" customWidth="1"/>
    <col min="2" max="2" width="5.7109375" style="1" customWidth="1"/>
    <col min="3" max="3" width="64.28515625" style="21" customWidth="1"/>
    <col min="4" max="8" width="12.7109375" customWidth="1"/>
    <col min="9" max="9" width="16.42578125" customWidth="1"/>
    <col min="11" max="11" width="7.5703125" customWidth="1"/>
    <col min="12" max="22" width="4.7109375" customWidth="1"/>
  </cols>
  <sheetData>
    <row r="1" spans="1:23" s="12" customFormat="1" x14ac:dyDescent="0.2">
      <c r="B1" s="14"/>
      <c r="C1" s="20"/>
    </row>
    <row r="2" spans="1:23" s="12" customFormat="1" x14ac:dyDescent="0.2">
      <c r="B2" s="14"/>
      <c r="C2" s="20"/>
      <c r="H2" s="15"/>
    </row>
    <row r="3" spans="1:23" s="2" customFormat="1" ht="15" x14ac:dyDescent="0.2">
      <c r="B3" s="234"/>
      <c r="C3" s="233" t="s">
        <v>231</v>
      </c>
      <c r="D3" s="233"/>
      <c r="E3" s="233"/>
      <c r="F3" s="233"/>
      <c r="G3" s="233"/>
      <c r="H3" s="234"/>
    </row>
    <row r="4" spans="1:23" ht="13.5" thickBot="1" x14ac:dyDescent="0.25"/>
    <row r="5" spans="1:23" ht="15.75" thickTop="1" x14ac:dyDescent="0.25">
      <c r="A5" s="16"/>
      <c r="B5" s="688" t="s">
        <v>5</v>
      </c>
      <c r="C5" s="696" t="s">
        <v>0</v>
      </c>
      <c r="D5" s="265" t="s">
        <v>178</v>
      </c>
      <c r="E5" s="267" t="s">
        <v>179</v>
      </c>
      <c r="F5" s="266" t="s">
        <v>178</v>
      </c>
      <c r="G5" s="268" t="s">
        <v>22</v>
      </c>
      <c r="H5" s="269" t="s">
        <v>22</v>
      </c>
      <c r="I5" s="16"/>
    </row>
    <row r="6" spans="1:23" ht="15" x14ac:dyDescent="0.25">
      <c r="A6" s="16"/>
      <c r="B6" s="689"/>
      <c r="C6" s="697"/>
      <c r="D6" s="255" t="s">
        <v>218</v>
      </c>
      <c r="E6" s="256" t="s">
        <v>217</v>
      </c>
      <c r="F6" s="257" t="s">
        <v>217</v>
      </c>
      <c r="G6" s="255" t="s">
        <v>219</v>
      </c>
      <c r="H6" s="258" t="s">
        <v>220</v>
      </c>
      <c r="I6" s="16"/>
    </row>
    <row r="7" spans="1:23" ht="15.75" thickBot="1" x14ac:dyDescent="0.3">
      <c r="A7" s="16"/>
      <c r="B7" s="690"/>
      <c r="C7" s="698"/>
      <c r="D7" s="259" t="s">
        <v>6</v>
      </c>
      <c r="E7" s="260" t="s">
        <v>6</v>
      </c>
      <c r="F7" s="261" t="s">
        <v>6</v>
      </c>
      <c r="G7" s="259" t="s">
        <v>1</v>
      </c>
      <c r="H7" s="262" t="s">
        <v>1</v>
      </c>
      <c r="I7" s="16"/>
      <c r="J7" s="16"/>
      <c r="K7" s="16"/>
      <c r="L7" s="16"/>
      <c r="M7" s="16"/>
      <c r="N7" s="16"/>
      <c r="O7" s="16"/>
    </row>
    <row r="8" spans="1:23" ht="15" customHeight="1" thickTop="1" thickBot="1" x14ac:dyDescent="0.25">
      <c r="A8" s="16"/>
      <c r="B8" s="222"/>
      <c r="C8" s="329">
        <v>1</v>
      </c>
      <c r="D8" s="222">
        <f>C8+1</f>
        <v>2</v>
      </c>
      <c r="E8" s="224">
        <f>D8+1</f>
        <v>3</v>
      </c>
      <c r="F8" s="225">
        <f>E8+1</f>
        <v>4</v>
      </c>
      <c r="G8" s="275">
        <f>F8+1</f>
        <v>5</v>
      </c>
      <c r="H8" s="225">
        <f>G8+1</f>
        <v>6</v>
      </c>
      <c r="I8" s="16"/>
    </row>
    <row r="9" spans="1:23" ht="16.5" thickTop="1" thickBot="1" x14ac:dyDescent="0.25">
      <c r="A9" s="123"/>
      <c r="B9" s="558" t="s">
        <v>205</v>
      </c>
      <c r="C9" s="559" t="s">
        <v>53</v>
      </c>
      <c r="D9" s="634"/>
      <c r="E9" s="560"/>
      <c r="F9" s="626"/>
      <c r="G9" s="634"/>
      <c r="H9" s="561"/>
      <c r="I9" s="123"/>
      <c r="K9" s="25"/>
    </row>
    <row r="10" spans="1:23" s="6" customFormat="1" ht="15.95" customHeight="1" thickTop="1" thickBot="1" x14ac:dyDescent="0.3">
      <c r="A10" s="148"/>
      <c r="B10" s="562" t="s">
        <v>7</v>
      </c>
      <c r="C10" s="563" t="s">
        <v>206</v>
      </c>
      <c r="D10" s="635"/>
      <c r="E10" s="564"/>
      <c r="F10" s="576"/>
      <c r="G10" s="635"/>
      <c r="H10" s="565"/>
      <c r="I10" s="149"/>
      <c r="J10" s="16"/>
      <c r="K10" s="16"/>
      <c r="L10" s="133"/>
      <c r="M10" s="133"/>
      <c r="N10" s="133"/>
      <c r="O10" s="133"/>
    </row>
    <row r="11" spans="1:23" ht="15.75" customHeight="1" thickTop="1" thickBot="1" x14ac:dyDescent="0.3">
      <c r="A11" s="123"/>
      <c r="B11" s="562" t="s">
        <v>8</v>
      </c>
      <c r="C11" s="563" t="s">
        <v>207</v>
      </c>
      <c r="D11" s="635"/>
      <c r="E11" s="564"/>
      <c r="F11" s="576"/>
      <c r="G11" s="635"/>
      <c r="H11" s="565"/>
      <c r="I11" s="150"/>
      <c r="J11" s="16"/>
      <c r="K11" s="16"/>
      <c r="L11" s="16"/>
      <c r="M11" s="16"/>
      <c r="N11" s="16"/>
      <c r="O11" s="16"/>
    </row>
    <row r="12" spans="1:23" ht="18.75" customHeight="1" thickTop="1" thickBot="1" x14ac:dyDescent="0.3">
      <c r="A12" s="123"/>
      <c r="B12" s="562" t="s">
        <v>9</v>
      </c>
      <c r="C12" s="563" t="s">
        <v>208</v>
      </c>
      <c r="D12" s="635"/>
      <c r="E12" s="564"/>
      <c r="F12" s="576"/>
      <c r="G12" s="635"/>
      <c r="H12" s="565"/>
      <c r="I12" s="125"/>
      <c r="J12" s="16"/>
      <c r="K12" s="16"/>
      <c r="L12" s="16"/>
      <c r="M12" s="16"/>
      <c r="N12" s="16"/>
      <c r="O12" s="16"/>
    </row>
    <row r="13" spans="1:23" ht="15.75" thickTop="1" x14ac:dyDescent="0.25">
      <c r="A13" s="123"/>
      <c r="B13" s="566" t="s">
        <v>13</v>
      </c>
      <c r="C13" s="567" t="s">
        <v>192</v>
      </c>
      <c r="D13" s="636"/>
      <c r="E13" s="568"/>
      <c r="F13" s="627"/>
      <c r="G13" s="636"/>
      <c r="H13" s="569"/>
      <c r="I13" s="124"/>
      <c r="J13" s="16"/>
      <c r="K13" s="16"/>
      <c r="L13" s="16"/>
      <c r="M13" s="16"/>
      <c r="N13" s="16"/>
      <c r="O13" s="16"/>
    </row>
    <row r="14" spans="1:23" ht="15.95" customHeight="1" x14ac:dyDescent="0.25">
      <c r="A14" s="123"/>
      <c r="B14" s="570"/>
      <c r="C14" s="571" t="s">
        <v>181</v>
      </c>
      <c r="D14" s="570"/>
      <c r="E14" s="572"/>
      <c r="F14" s="628"/>
      <c r="G14" s="570"/>
      <c r="H14" s="573"/>
      <c r="I14" s="124"/>
      <c r="J14" s="16"/>
      <c r="K14" s="16"/>
      <c r="L14" s="16"/>
      <c r="M14" s="16"/>
      <c r="N14" s="16"/>
      <c r="O14" s="16"/>
    </row>
    <row r="15" spans="1:23" ht="15.75" thickBot="1" x14ac:dyDescent="0.3">
      <c r="A15" s="123"/>
      <c r="B15" s="574"/>
      <c r="C15" s="571" t="s">
        <v>209</v>
      </c>
      <c r="D15" s="570"/>
      <c r="E15" s="572"/>
      <c r="F15" s="628"/>
      <c r="G15" s="570"/>
      <c r="H15" s="575"/>
      <c r="I15" s="124"/>
      <c r="J15" s="127"/>
      <c r="K15" s="127"/>
      <c r="L15" s="127"/>
      <c r="M15" s="127"/>
      <c r="N15" s="127"/>
      <c r="O15" s="127"/>
      <c r="P15" s="16"/>
      <c r="Q15" s="16"/>
      <c r="R15" s="16"/>
      <c r="S15" s="16"/>
      <c r="T15" s="16"/>
      <c r="U15" s="16"/>
      <c r="V15" s="16"/>
      <c r="W15" s="16"/>
    </row>
    <row r="16" spans="1:23" ht="16.5" thickTop="1" thickBot="1" x14ac:dyDescent="0.3">
      <c r="A16" s="123"/>
      <c r="B16" s="562" t="s">
        <v>14</v>
      </c>
      <c r="C16" s="563" t="s">
        <v>210</v>
      </c>
      <c r="D16" s="635"/>
      <c r="E16" s="564"/>
      <c r="F16" s="576"/>
      <c r="G16" s="635"/>
      <c r="H16" s="577"/>
      <c r="I16" s="123"/>
      <c r="J16" s="126"/>
      <c r="K16" s="126"/>
      <c r="L16" s="127"/>
      <c r="M16" s="127"/>
      <c r="N16" s="127"/>
      <c r="O16" s="127"/>
      <c r="P16" s="16"/>
      <c r="Q16" s="16"/>
      <c r="R16" s="16"/>
      <c r="S16" s="16"/>
      <c r="T16" s="16"/>
      <c r="U16" s="16"/>
      <c r="V16" s="16"/>
      <c r="W16" s="16"/>
    </row>
    <row r="17" spans="2:9" ht="31.5" thickTop="1" thickBot="1" x14ac:dyDescent="0.3">
      <c r="B17" s="578" t="s">
        <v>15</v>
      </c>
      <c r="C17" s="639" t="s">
        <v>216</v>
      </c>
      <c r="D17" s="562"/>
      <c r="E17" s="579"/>
      <c r="F17" s="629"/>
      <c r="G17" s="562"/>
      <c r="H17" s="580"/>
      <c r="I17" s="16"/>
    </row>
    <row r="18" spans="2:9" ht="16.5" thickTop="1" thickBot="1" x14ac:dyDescent="0.25">
      <c r="B18" s="581" t="s">
        <v>211</v>
      </c>
      <c r="C18" s="640" t="s">
        <v>212</v>
      </c>
      <c r="D18" s="637"/>
      <c r="E18" s="582"/>
      <c r="F18" s="630"/>
      <c r="G18" s="637"/>
      <c r="H18" s="583"/>
      <c r="I18" s="10"/>
    </row>
    <row r="19" spans="2:9" ht="15.75" thickTop="1" x14ac:dyDescent="0.25">
      <c r="B19" s="585"/>
      <c r="C19" s="584" t="s">
        <v>213</v>
      </c>
      <c r="D19" s="638"/>
      <c r="E19" s="586"/>
      <c r="F19" s="631"/>
      <c r="G19" s="638"/>
      <c r="H19" s="587"/>
    </row>
    <row r="20" spans="2:9" ht="15" x14ac:dyDescent="0.25">
      <c r="B20" s="590"/>
      <c r="C20" s="641" t="s">
        <v>215</v>
      </c>
      <c r="D20" s="590"/>
      <c r="E20" s="591"/>
      <c r="F20" s="632"/>
      <c r="G20" s="590"/>
      <c r="H20" s="592"/>
    </row>
    <row r="21" spans="2:9" ht="15.75" thickBot="1" x14ac:dyDescent="0.3">
      <c r="B21" s="588"/>
      <c r="C21" s="624" t="s">
        <v>214</v>
      </c>
      <c r="D21" s="642"/>
      <c r="E21" s="625"/>
      <c r="F21" s="633"/>
      <c r="G21" s="588"/>
      <c r="H21" s="589"/>
    </row>
    <row r="22" spans="2:9" ht="13.5" thickTop="1" x14ac:dyDescent="0.2">
      <c r="C22" s="695" t="s">
        <v>193</v>
      </c>
      <c r="D22" s="695"/>
      <c r="E22" s="695"/>
      <c r="F22" s="695"/>
    </row>
  </sheetData>
  <mergeCells count="3">
    <mergeCell ref="C22:F22"/>
    <mergeCell ref="B5:B7"/>
    <mergeCell ref="C5:C7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6"/>
  <sheetViews>
    <sheetView zoomScaleNormal="100" workbookViewId="0">
      <selection activeCell="C5" sqref="C5:C7"/>
    </sheetView>
  </sheetViews>
  <sheetFormatPr defaultRowHeight="12.75" outlineLevelRow="1" x14ac:dyDescent="0.2"/>
  <cols>
    <col min="1" max="1" width="3.28515625" customWidth="1"/>
    <col min="2" max="2" width="5.28515625" style="1" customWidth="1"/>
    <col min="3" max="3" width="70.28515625" customWidth="1"/>
    <col min="4" max="6" width="13.7109375" customWidth="1"/>
    <col min="7" max="7" width="7.85546875" customWidth="1"/>
    <col min="8" max="8" width="12.28515625" customWidth="1"/>
    <col min="9" max="10" width="4.7109375" customWidth="1"/>
    <col min="11" max="11" width="15" customWidth="1"/>
    <col min="12" max="19" width="4.7109375" customWidth="1"/>
  </cols>
  <sheetData>
    <row r="1" spans="1:13" s="12" customFormat="1" x14ac:dyDescent="0.2">
      <c r="B1" s="14"/>
    </row>
    <row r="2" spans="1:13" s="12" customFormat="1" x14ac:dyDescent="0.2">
      <c r="B2" s="14"/>
      <c r="D2" s="15"/>
      <c r="E2" s="15"/>
      <c r="F2" s="15"/>
    </row>
    <row r="3" spans="1:13" s="2" customFormat="1" ht="15" x14ac:dyDescent="0.2">
      <c r="B3" s="234"/>
      <c r="C3" s="233" t="s">
        <v>232</v>
      </c>
      <c r="D3" s="233"/>
      <c r="E3" s="233"/>
      <c r="F3" s="234"/>
    </row>
    <row r="4" spans="1:13" ht="13.5" thickBot="1" x14ac:dyDescent="0.25">
      <c r="B4" s="63"/>
      <c r="C4" s="62"/>
    </row>
    <row r="5" spans="1:13" ht="15.75" thickTop="1" x14ac:dyDescent="0.2">
      <c r="A5" s="16"/>
      <c r="B5" s="688" t="s">
        <v>5</v>
      </c>
      <c r="C5" s="696" t="s">
        <v>0</v>
      </c>
      <c r="D5" s="265" t="s">
        <v>178</v>
      </c>
      <c r="E5" s="267" t="s">
        <v>179</v>
      </c>
      <c r="F5" s="266" t="s">
        <v>178</v>
      </c>
      <c r="G5" s="16"/>
    </row>
    <row r="6" spans="1:13" ht="15" x14ac:dyDescent="0.25">
      <c r="A6" s="16"/>
      <c r="B6" s="689"/>
      <c r="C6" s="697"/>
      <c r="D6" s="255" t="s">
        <v>218</v>
      </c>
      <c r="E6" s="256" t="s">
        <v>217</v>
      </c>
      <c r="F6" s="257" t="s">
        <v>217</v>
      </c>
      <c r="G6" s="16"/>
    </row>
    <row r="7" spans="1:13" ht="15.75" thickBot="1" x14ac:dyDescent="0.3">
      <c r="A7" s="16"/>
      <c r="B7" s="690"/>
      <c r="C7" s="698"/>
      <c r="D7" s="259" t="s">
        <v>6</v>
      </c>
      <c r="E7" s="260" t="s">
        <v>6</v>
      </c>
      <c r="F7" s="261" t="s">
        <v>6</v>
      </c>
      <c r="G7" s="16"/>
      <c r="H7" s="16"/>
      <c r="I7" s="16"/>
      <c r="J7" s="16"/>
      <c r="K7" s="16"/>
      <c r="L7" s="16"/>
      <c r="M7" s="16"/>
    </row>
    <row r="8" spans="1:13" ht="15.95" customHeight="1" thickTop="1" thickBot="1" x14ac:dyDescent="0.25">
      <c r="A8" s="16"/>
      <c r="B8" s="333">
        <v>1</v>
      </c>
      <c r="C8" s="347">
        <f>B8+1</f>
        <v>2</v>
      </c>
      <c r="D8" s="263">
        <f>C8+1</f>
        <v>3</v>
      </c>
      <c r="E8" s="220">
        <f>D8+1</f>
        <v>4</v>
      </c>
      <c r="F8" s="221">
        <f>E8+1</f>
        <v>5</v>
      </c>
      <c r="G8" s="16"/>
    </row>
    <row r="9" spans="1:13" ht="16.5" thickTop="1" thickBot="1" x14ac:dyDescent="0.3">
      <c r="A9" s="16"/>
      <c r="B9" s="248" t="s">
        <v>33</v>
      </c>
      <c r="C9" s="330" t="s">
        <v>82</v>
      </c>
      <c r="D9" s="320"/>
      <c r="E9" s="251"/>
      <c r="F9" s="252"/>
      <c r="G9" s="16"/>
    </row>
    <row r="10" spans="1:13" ht="15.95" customHeight="1" thickTop="1" x14ac:dyDescent="0.25">
      <c r="A10" s="16"/>
      <c r="B10" s="334" t="s">
        <v>7</v>
      </c>
      <c r="C10" s="348" t="s">
        <v>57</v>
      </c>
      <c r="D10" s="344"/>
      <c r="E10" s="335"/>
      <c r="F10" s="336"/>
      <c r="G10" s="16"/>
      <c r="H10" s="16"/>
      <c r="I10" s="16"/>
      <c r="J10" s="16"/>
      <c r="K10" s="16"/>
      <c r="L10" s="16"/>
      <c r="M10" s="16"/>
    </row>
    <row r="11" spans="1:13" ht="15.95" customHeight="1" x14ac:dyDescent="0.25">
      <c r="A11" s="16"/>
      <c r="B11" s="337" t="s">
        <v>8</v>
      </c>
      <c r="C11" s="349" t="s">
        <v>58</v>
      </c>
      <c r="D11" s="345"/>
      <c r="E11" s="338"/>
      <c r="F11" s="339"/>
      <c r="G11" s="16"/>
      <c r="H11" s="16"/>
      <c r="I11" s="16"/>
      <c r="J11" s="16"/>
      <c r="K11" s="16"/>
      <c r="L11" s="16"/>
      <c r="M11" s="16"/>
    </row>
    <row r="12" spans="1:13" s="6" customFormat="1" ht="15.95" customHeight="1" outlineLevel="1" x14ac:dyDescent="0.25">
      <c r="A12" s="133"/>
      <c r="B12" s="352"/>
      <c r="C12" s="307" t="s">
        <v>59</v>
      </c>
      <c r="D12" s="353"/>
      <c r="E12" s="354"/>
      <c r="F12" s="355"/>
      <c r="G12" s="133"/>
      <c r="H12" s="133"/>
      <c r="I12" s="133"/>
      <c r="J12" s="133"/>
      <c r="K12" s="133"/>
      <c r="L12" s="133"/>
      <c r="M12" s="133"/>
    </row>
    <row r="13" spans="1:13" s="6" customFormat="1" ht="15.95" customHeight="1" outlineLevel="1" x14ac:dyDescent="0.25">
      <c r="A13" s="133"/>
      <c r="B13" s="352"/>
      <c r="C13" s="307" t="s">
        <v>177</v>
      </c>
      <c r="D13" s="353"/>
      <c r="E13" s="354"/>
      <c r="F13" s="355"/>
      <c r="G13" s="133"/>
      <c r="H13" s="133"/>
      <c r="I13" s="133"/>
      <c r="J13" s="133"/>
      <c r="K13" s="133"/>
      <c r="L13" s="133"/>
      <c r="M13" s="133"/>
    </row>
    <row r="14" spans="1:13" s="6" customFormat="1" ht="15.95" customHeight="1" outlineLevel="1" x14ac:dyDescent="0.25">
      <c r="A14" s="133"/>
      <c r="B14" s="352"/>
      <c r="C14" s="307" t="s">
        <v>158</v>
      </c>
      <c r="D14" s="353"/>
      <c r="E14" s="354"/>
      <c r="F14" s="355"/>
      <c r="G14" s="133"/>
      <c r="H14" s="133"/>
      <c r="I14" s="133"/>
      <c r="J14" s="133"/>
      <c r="K14" s="133"/>
      <c r="L14" s="133"/>
      <c r="M14" s="133"/>
    </row>
    <row r="15" spans="1:13" s="6" customFormat="1" ht="15.95" customHeight="1" outlineLevel="1" x14ac:dyDescent="0.25">
      <c r="A15" s="133"/>
      <c r="B15" s="352"/>
      <c r="C15" s="307" t="s">
        <v>83</v>
      </c>
      <c r="D15" s="353"/>
      <c r="E15" s="354"/>
      <c r="F15" s="355"/>
      <c r="G15" s="133"/>
      <c r="H15" s="133"/>
      <c r="I15" s="133"/>
      <c r="J15" s="133"/>
      <c r="K15" s="133"/>
      <c r="L15" s="133"/>
      <c r="M15" s="133"/>
    </row>
    <row r="16" spans="1:13" s="6" customFormat="1" ht="15.95" customHeight="1" outlineLevel="1" x14ac:dyDescent="0.25">
      <c r="A16" s="133"/>
      <c r="B16" s="352"/>
      <c r="C16" s="307" t="s">
        <v>84</v>
      </c>
      <c r="D16" s="353"/>
      <c r="E16" s="354"/>
      <c r="F16" s="355"/>
      <c r="G16" s="147"/>
      <c r="H16" s="133"/>
      <c r="I16" s="133"/>
      <c r="J16" s="133"/>
      <c r="K16" s="133"/>
      <c r="L16" s="133"/>
      <c r="M16" s="133"/>
    </row>
    <row r="17" spans="1:13" s="6" customFormat="1" ht="15.95" customHeight="1" outlineLevel="1" x14ac:dyDescent="0.25">
      <c r="A17" s="133"/>
      <c r="B17" s="352"/>
      <c r="C17" s="307" t="s">
        <v>85</v>
      </c>
      <c r="D17" s="353"/>
      <c r="E17" s="354"/>
      <c r="F17" s="355"/>
      <c r="G17" s="133"/>
      <c r="H17" s="133"/>
      <c r="I17" s="133"/>
      <c r="J17" s="133"/>
      <c r="K17" s="133"/>
      <c r="L17" s="133"/>
      <c r="M17" s="133"/>
    </row>
    <row r="18" spans="1:13" s="6" customFormat="1" ht="15.95" customHeight="1" outlineLevel="1" x14ac:dyDescent="0.25">
      <c r="A18" s="133"/>
      <c r="B18" s="352"/>
      <c r="C18" s="307" t="s">
        <v>86</v>
      </c>
      <c r="D18" s="353"/>
      <c r="E18" s="354"/>
      <c r="F18" s="355"/>
      <c r="G18" s="133"/>
      <c r="H18" s="133"/>
      <c r="I18" s="133"/>
      <c r="J18" s="133"/>
      <c r="K18" s="133"/>
      <c r="L18" s="133"/>
      <c r="M18" s="133"/>
    </row>
    <row r="19" spans="1:13" s="6" customFormat="1" ht="15.95" customHeight="1" outlineLevel="1" x14ac:dyDescent="0.25">
      <c r="B19" s="352"/>
      <c r="C19" s="307" t="s">
        <v>162</v>
      </c>
      <c r="D19" s="353"/>
      <c r="E19" s="354"/>
      <c r="F19" s="355"/>
      <c r="G19" s="133"/>
      <c r="H19" s="133"/>
    </row>
    <row r="20" spans="1:13" s="6" customFormat="1" ht="15.95" customHeight="1" outlineLevel="1" x14ac:dyDescent="0.25">
      <c r="B20" s="352"/>
      <c r="C20" s="307" t="s">
        <v>159</v>
      </c>
      <c r="D20" s="356"/>
      <c r="E20" s="357"/>
      <c r="F20" s="358"/>
      <c r="G20" s="137"/>
      <c r="H20" s="133"/>
    </row>
    <row r="21" spans="1:13" ht="15.95" customHeight="1" outlineLevel="1" thickBot="1" x14ac:dyDescent="0.3">
      <c r="B21" s="340" t="s">
        <v>9</v>
      </c>
      <c r="C21" s="350" t="s">
        <v>87</v>
      </c>
      <c r="D21" s="346"/>
      <c r="E21" s="341"/>
      <c r="F21" s="342"/>
      <c r="G21" s="138"/>
      <c r="H21" s="16"/>
    </row>
    <row r="22" spans="1:13" ht="16.5" thickTop="1" thickBot="1" x14ac:dyDescent="0.3">
      <c r="B22" s="248" t="s">
        <v>34</v>
      </c>
      <c r="C22" s="330" t="s">
        <v>88</v>
      </c>
      <c r="D22" s="320"/>
      <c r="E22" s="251"/>
      <c r="F22" s="252"/>
      <c r="G22" s="16"/>
      <c r="H22" s="16"/>
    </row>
    <row r="23" spans="1:13" ht="15.95" customHeight="1" thickTop="1" x14ac:dyDescent="0.25">
      <c r="B23" s="334" t="s">
        <v>7</v>
      </c>
      <c r="C23" s="348" t="s">
        <v>60</v>
      </c>
      <c r="D23" s="328"/>
      <c r="E23" s="289"/>
      <c r="F23" s="290"/>
      <c r="G23" s="16"/>
    </row>
    <row r="24" spans="1:13" ht="15.95" customHeight="1" x14ac:dyDescent="0.25">
      <c r="B24" s="337" t="s">
        <v>8</v>
      </c>
      <c r="C24" s="349" t="s">
        <v>61</v>
      </c>
      <c r="D24" s="300"/>
      <c r="E24" s="292"/>
      <c r="F24" s="343"/>
      <c r="G24" s="16"/>
    </row>
    <row r="25" spans="1:13" ht="15.95" customHeight="1" thickBot="1" x14ac:dyDescent="0.3">
      <c r="B25" s="340" t="s">
        <v>9</v>
      </c>
      <c r="C25" s="350" t="s">
        <v>89</v>
      </c>
      <c r="D25" s="346"/>
      <c r="E25" s="341"/>
      <c r="F25" s="342"/>
      <c r="G25" s="16"/>
    </row>
    <row r="26" spans="1:13" ht="16.5" thickTop="1" thickBot="1" x14ac:dyDescent="0.3">
      <c r="B26" s="248" t="s">
        <v>90</v>
      </c>
      <c r="C26" s="330" t="s">
        <v>91</v>
      </c>
      <c r="D26" s="320"/>
      <c r="E26" s="251"/>
      <c r="F26" s="252"/>
      <c r="G26" s="16"/>
    </row>
    <row r="27" spans="1:13" ht="15.75" thickTop="1" x14ac:dyDescent="0.25">
      <c r="B27" s="334" t="s">
        <v>7</v>
      </c>
      <c r="C27" s="348" t="s">
        <v>60</v>
      </c>
      <c r="D27" s="328"/>
      <c r="E27" s="289"/>
      <c r="F27" s="290"/>
      <c r="G27" s="16"/>
    </row>
    <row r="28" spans="1:13" ht="15" x14ac:dyDescent="0.25">
      <c r="B28" s="337" t="s">
        <v>8</v>
      </c>
      <c r="C28" s="349" t="s">
        <v>61</v>
      </c>
      <c r="D28" s="300"/>
      <c r="E28" s="292"/>
      <c r="F28" s="343"/>
      <c r="G28" s="16"/>
    </row>
    <row r="29" spans="1:13" ht="15.75" thickBot="1" x14ac:dyDescent="0.3">
      <c r="B29" s="340" t="s">
        <v>9</v>
      </c>
      <c r="C29" s="350" t="s">
        <v>92</v>
      </c>
      <c r="D29" s="346"/>
      <c r="E29" s="341"/>
      <c r="F29" s="342"/>
      <c r="G29" s="16"/>
    </row>
    <row r="30" spans="1:13" ht="16.5" customHeight="1" thickTop="1" thickBot="1" x14ac:dyDescent="0.3">
      <c r="B30" s="248" t="s">
        <v>93</v>
      </c>
      <c r="C30" s="330" t="s">
        <v>94</v>
      </c>
      <c r="D30" s="320"/>
      <c r="E30" s="251"/>
      <c r="F30" s="252"/>
      <c r="G30" s="16"/>
    </row>
    <row r="31" spans="1:13" ht="16.5" customHeight="1" thickTop="1" thickBot="1" x14ac:dyDescent="0.3">
      <c r="B31" s="248" t="s">
        <v>95</v>
      </c>
      <c r="C31" s="330" t="s">
        <v>96</v>
      </c>
      <c r="D31" s="320"/>
      <c r="E31" s="251"/>
      <c r="F31" s="252"/>
      <c r="G31" s="16"/>
    </row>
    <row r="32" spans="1:13" ht="15.95" customHeight="1" thickTop="1" thickBot="1" x14ac:dyDescent="0.3">
      <c r="B32" s="331"/>
      <c r="C32" s="351" t="s">
        <v>155</v>
      </c>
      <c r="D32" s="313"/>
      <c r="E32" s="332"/>
      <c r="F32" s="314"/>
      <c r="G32" s="16"/>
    </row>
    <row r="33" spans="2:6" ht="16.5" customHeight="1" thickTop="1" thickBot="1" x14ac:dyDescent="0.3">
      <c r="B33" s="248" t="s">
        <v>97</v>
      </c>
      <c r="C33" s="330" t="s">
        <v>98</v>
      </c>
      <c r="D33" s="320"/>
      <c r="E33" s="251"/>
      <c r="F33" s="252"/>
    </row>
    <row r="34" spans="2:6" ht="16.5" customHeight="1" thickTop="1" thickBot="1" x14ac:dyDescent="0.3">
      <c r="B34" s="248" t="s">
        <v>99</v>
      </c>
      <c r="C34" s="330" t="s">
        <v>100</v>
      </c>
      <c r="D34" s="320"/>
      <c r="E34" s="251"/>
      <c r="F34" s="252"/>
    </row>
    <row r="35" spans="2:6" ht="13.5" thickTop="1" x14ac:dyDescent="0.2">
      <c r="D35" s="59"/>
      <c r="E35" s="59"/>
      <c r="F35" s="81"/>
    </row>
    <row r="36" spans="2:6" x14ac:dyDescent="0.2">
      <c r="D36" s="60">
        <v>-10243.825370000011</v>
      </c>
      <c r="E36" s="60"/>
      <c r="F36" s="60"/>
    </row>
  </sheetData>
  <mergeCells count="2">
    <mergeCell ref="B5:B7"/>
    <mergeCell ref="C5:C7"/>
  </mergeCells>
  <phoneticPr fontId="28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V38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3.28515625" customWidth="1"/>
    <col min="2" max="2" width="5.7109375" style="1" customWidth="1"/>
    <col min="3" max="3" width="64.7109375" customWidth="1"/>
    <col min="4" max="8" width="12.7109375" customWidth="1"/>
    <col min="9" max="9" width="16.42578125" customWidth="1"/>
    <col min="11" max="11" width="7.5703125" customWidth="1"/>
    <col min="13" max="22" width="4.7109375" customWidth="1"/>
  </cols>
  <sheetData>
    <row r="1" spans="1:15" s="12" customFormat="1" x14ac:dyDescent="0.2">
      <c r="B1" s="14"/>
    </row>
    <row r="2" spans="1:15" s="12" customFormat="1" x14ac:dyDescent="0.2">
      <c r="B2" s="14"/>
      <c r="H2" s="15"/>
    </row>
    <row r="3" spans="1:15" s="2" customFormat="1" ht="15" x14ac:dyDescent="0.2">
      <c r="B3" s="234"/>
      <c r="C3" s="233" t="s">
        <v>233</v>
      </c>
      <c r="D3" s="233"/>
      <c r="E3" s="233"/>
      <c r="F3" s="233"/>
      <c r="G3" s="233"/>
      <c r="H3" s="234"/>
    </row>
    <row r="4" spans="1:15" ht="13.5" thickBot="1" x14ac:dyDescent="0.25"/>
    <row r="5" spans="1:15" ht="15.75" thickTop="1" x14ac:dyDescent="0.25">
      <c r="A5" s="16"/>
      <c r="B5" s="688" t="s">
        <v>5</v>
      </c>
      <c r="C5" s="696" t="s">
        <v>0</v>
      </c>
      <c r="D5" s="265" t="s">
        <v>178</v>
      </c>
      <c r="E5" s="267" t="s">
        <v>179</v>
      </c>
      <c r="F5" s="266" t="s">
        <v>178</v>
      </c>
      <c r="G5" s="268" t="s">
        <v>22</v>
      </c>
      <c r="H5" s="269" t="s">
        <v>22</v>
      </c>
      <c r="I5" s="16"/>
    </row>
    <row r="6" spans="1:15" ht="15" x14ac:dyDescent="0.25">
      <c r="A6" s="16"/>
      <c r="B6" s="689"/>
      <c r="C6" s="697"/>
      <c r="D6" s="255" t="s">
        <v>218</v>
      </c>
      <c r="E6" s="256" t="s">
        <v>217</v>
      </c>
      <c r="F6" s="257" t="s">
        <v>217</v>
      </c>
      <c r="G6" s="255" t="s">
        <v>219</v>
      </c>
      <c r="H6" s="258" t="s">
        <v>220</v>
      </c>
      <c r="I6" s="16"/>
    </row>
    <row r="7" spans="1:15" ht="15.75" thickBot="1" x14ac:dyDescent="0.3">
      <c r="A7" s="16"/>
      <c r="B7" s="690"/>
      <c r="C7" s="698"/>
      <c r="D7" s="259" t="s">
        <v>6</v>
      </c>
      <c r="E7" s="260" t="s">
        <v>6</v>
      </c>
      <c r="F7" s="261" t="s">
        <v>6</v>
      </c>
      <c r="G7" s="259" t="s">
        <v>1</v>
      </c>
      <c r="H7" s="262" t="s">
        <v>1</v>
      </c>
      <c r="I7" s="16"/>
      <c r="J7" s="16"/>
      <c r="K7" s="16"/>
      <c r="L7" s="16"/>
      <c r="M7" s="16"/>
      <c r="N7" s="16"/>
      <c r="O7" s="16"/>
    </row>
    <row r="8" spans="1:15" ht="15.95" customHeight="1" thickTop="1" thickBot="1" x14ac:dyDescent="0.25">
      <c r="A8" s="16"/>
      <c r="B8" s="3"/>
      <c r="C8" s="4">
        <v>1</v>
      </c>
      <c r="D8" s="189">
        <f>C8+1</f>
        <v>2</v>
      </c>
      <c r="E8" s="190">
        <f>D8+1</f>
        <v>3</v>
      </c>
      <c r="F8" s="5">
        <f>E8+1</f>
        <v>4</v>
      </c>
      <c r="G8" s="189">
        <f>F8+1</f>
        <v>5</v>
      </c>
      <c r="H8" s="5">
        <f>G8+1</f>
        <v>6</v>
      </c>
      <c r="I8" s="16"/>
    </row>
    <row r="9" spans="1:15" ht="16.5" thickTop="1" thickBot="1" x14ac:dyDescent="0.3">
      <c r="A9" s="16"/>
      <c r="B9" s="248" t="s">
        <v>33</v>
      </c>
      <c r="C9" s="330" t="s">
        <v>36</v>
      </c>
      <c r="D9" s="320"/>
      <c r="E9" s="251"/>
      <c r="F9" s="252"/>
      <c r="G9" s="253"/>
      <c r="H9" s="254"/>
      <c r="I9" s="146"/>
    </row>
    <row r="10" spans="1:15" ht="15.95" customHeight="1" thickTop="1" x14ac:dyDescent="0.25">
      <c r="A10" s="16"/>
      <c r="B10" s="287" t="s">
        <v>7</v>
      </c>
      <c r="C10" s="302" t="s">
        <v>38</v>
      </c>
      <c r="D10" s="366"/>
      <c r="E10" s="359"/>
      <c r="F10" s="370"/>
      <c r="G10" s="366"/>
      <c r="H10" s="290"/>
      <c r="I10" s="146"/>
      <c r="J10" s="16"/>
      <c r="K10" s="16"/>
      <c r="L10" s="16"/>
      <c r="M10" s="16"/>
      <c r="N10" s="16"/>
      <c r="O10" s="16"/>
    </row>
    <row r="11" spans="1:15" ht="15.95" customHeight="1" x14ac:dyDescent="0.25">
      <c r="A11" s="16"/>
      <c r="B11" s="291" t="s">
        <v>8</v>
      </c>
      <c r="C11" s="303" t="s">
        <v>136</v>
      </c>
      <c r="D11" s="300"/>
      <c r="E11" s="292"/>
      <c r="F11" s="343"/>
      <c r="G11" s="300"/>
      <c r="H11" s="293"/>
      <c r="I11" s="70"/>
      <c r="J11" s="16"/>
      <c r="K11" s="16"/>
      <c r="L11" s="16"/>
      <c r="M11" s="16"/>
      <c r="N11" s="16"/>
      <c r="O11" s="16"/>
    </row>
    <row r="12" spans="1:15" ht="15.95" customHeight="1" x14ac:dyDescent="0.25">
      <c r="A12" s="16"/>
      <c r="B12" s="360"/>
      <c r="C12" s="307" t="s">
        <v>191</v>
      </c>
      <c r="D12" s="356"/>
      <c r="E12" s="357"/>
      <c r="F12" s="358"/>
      <c r="G12" s="356"/>
      <c r="H12" s="355"/>
      <c r="I12" s="16"/>
      <c r="J12" s="16"/>
      <c r="K12" s="16"/>
      <c r="L12" s="16"/>
      <c r="M12" s="16"/>
      <c r="N12" s="16"/>
      <c r="O12" s="16"/>
    </row>
    <row r="13" spans="1:15" ht="15.95" customHeight="1" x14ac:dyDescent="0.25">
      <c r="A13" s="16"/>
      <c r="B13" s="291" t="s">
        <v>9</v>
      </c>
      <c r="C13" s="303" t="s">
        <v>39</v>
      </c>
      <c r="D13" s="300"/>
      <c r="E13" s="292"/>
      <c r="F13" s="343"/>
      <c r="G13" s="300"/>
      <c r="H13" s="293"/>
      <c r="I13" s="16"/>
      <c r="J13" s="16"/>
      <c r="K13" s="16"/>
      <c r="L13" s="16"/>
      <c r="M13" s="16"/>
      <c r="N13" s="16"/>
      <c r="O13" s="16"/>
    </row>
    <row r="14" spans="1:15" ht="15.95" customHeight="1" x14ac:dyDescent="0.25">
      <c r="A14" s="16"/>
      <c r="B14" s="291" t="s">
        <v>13</v>
      </c>
      <c r="C14" s="303" t="s">
        <v>40</v>
      </c>
      <c r="D14" s="301"/>
      <c r="E14" s="294"/>
      <c r="F14" s="371"/>
      <c r="G14" s="301"/>
      <c r="H14" s="293"/>
      <c r="I14" s="93"/>
      <c r="J14" s="93"/>
      <c r="K14" s="70"/>
      <c r="L14" s="70"/>
      <c r="M14" s="16"/>
      <c r="N14" s="16"/>
      <c r="O14" s="16"/>
    </row>
    <row r="15" spans="1:15" ht="15.95" customHeight="1" thickBot="1" x14ac:dyDescent="0.3">
      <c r="A15" s="16"/>
      <c r="B15" s="298" t="s">
        <v>14</v>
      </c>
      <c r="C15" s="305" t="s">
        <v>50</v>
      </c>
      <c r="D15" s="367"/>
      <c r="E15" s="361"/>
      <c r="F15" s="372"/>
      <c r="G15" s="367"/>
      <c r="H15" s="362"/>
      <c r="I15" s="16"/>
      <c r="J15" s="16"/>
      <c r="K15" s="16"/>
      <c r="L15" s="16"/>
      <c r="M15" s="16"/>
      <c r="N15" s="16"/>
      <c r="O15" s="16"/>
    </row>
    <row r="16" spans="1:15" s="6" customFormat="1" ht="16.5" thickTop="1" thickBot="1" x14ac:dyDescent="0.3">
      <c r="A16" s="133"/>
      <c r="B16" s="248" t="s">
        <v>34</v>
      </c>
      <c r="C16" s="330" t="s">
        <v>37</v>
      </c>
      <c r="D16" s="320"/>
      <c r="E16" s="251"/>
      <c r="F16" s="252"/>
      <c r="G16" s="253"/>
      <c r="H16" s="254"/>
      <c r="I16" s="147"/>
      <c r="J16" s="133"/>
      <c r="K16" s="147"/>
      <c r="L16" s="147"/>
      <c r="M16" s="133"/>
      <c r="N16" s="133"/>
      <c r="O16" s="133"/>
    </row>
    <row r="17" spans="1:15" ht="15.95" customHeight="1" thickTop="1" x14ac:dyDescent="0.25">
      <c r="A17" s="16"/>
      <c r="B17" s="287" t="s">
        <v>7</v>
      </c>
      <c r="C17" s="302" t="s">
        <v>41</v>
      </c>
      <c r="D17" s="366"/>
      <c r="E17" s="359"/>
      <c r="F17" s="370"/>
      <c r="G17" s="366"/>
      <c r="H17" s="290"/>
      <c r="I17" s="16"/>
      <c r="J17" s="16"/>
      <c r="K17" s="70"/>
      <c r="L17" s="16"/>
      <c r="M17" s="16"/>
      <c r="N17" s="16"/>
      <c r="O17" s="16"/>
    </row>
    <row r="18" spans="1:15" ht="15.95" customHeight="1" x14ac:dyDescent="0.25">
      <c r="B18" s="291" t="s">
        <v>8</v>
      </c>
      <c r="C18" s="303" t="s">
        <v>170</v>
      </c>
      <c r="D18" s="300"/>
      <c r="E18" s="292"/>
      <c r="F18" s="343"/>
      <c r="G18" s="300"/>
      <c r="H18" s="293"/>
      <c r="I18" s="32"/>
      <c r="L18" s="32"/>
    </row>
    <row r="19" spans="1:15" ht="15.95" customHeight="1" x14ac:dyDescent="0.2">
      <c r="B19" s="363"/>
      <c r="C19" s="307" t="s">
        <v>135</v>
      </c>
      <c r="D19" s="356"/>
      <c r="E19" s="357"/>
      <c r="F19" s="358"/>
      <c r="G19" s="356"/>
      <c r="H19" s="355"/>
      <c r="J19" s="32"/>
      <c r="K19" s="32"/>
    </row>
    <row r="20" spans="1:15" ht="15.95" customHeight="1" x14ac:dyDescent="0.25">
      <c r="B20" s="291" t="s">
        <v>9</v>
      </c>
      <c r="C20" s="303" t="s">
        <v>137</v>
      </c>
      <c r="D20" s="300"/>
      <c r="E20" s="292"/>
      <c r="F20" s="343"/>
      <c r="G20" s="300"/>
      <c r="H20" s="293"/>
    </row>
    <row r="21" spans="1:15" ht="15.95" customHeight="1" x14ac:dyDescent="0.2">
      <c r="B21" s="364"/>
      <c r="C21" s="369" t="s">
        <v>134</v>
      </c>
      <c r="D21" s="356"/>
      <c r="E21" s="357"/>
      <c r="F21" s="358"/>
      <c r="G21" s="356"/>
      <c r="H21" s="355"/>
      <c r="I21" s="16"/>
    </row>
    <row r="22" spans="1:15" ht="15.95" customHeight="1" thickBot="1" x14ac:dyDescent="0.3">
      <c r="B22" s="298" t="s">
        <v>13</v>
      </c>
      <c r="C22" s="305" t="s">
        <v>51</v>
      </c>
      <c r="D22" s="368"/>
      <c r="E22" s="365"/>
      <c r="F22" s="373"/>
      <c r="G22" s="368"/>
      <c r="H22" s="362"/>
      <c r="I22" s="16"/>
    </row>
    <row r="23" spans="1:15" ht="16.5" thickTop="1" thickBot="1" x14ac:dyDescent="0.3">
      <c r="B23" s="248" t="s">
        <v>90</v>
      </c>
      <c r="C23" s="540" t="s">
        <v>199</v>
      </c>
      <c r="D23" s="545"/>
      <c r="E23" s="542"/>
      <c r="F23" s="543"/>
      <c r="G23" s="544"/>
      <c r="H23" s="541"/>
      <c r="I23" s="16"/>
    </row>
    <row r="24" spans="1:15" ht="16.5" thickTop="1" thickBot="1" x14ac:dyDescent="0.3">
      <c r="B24" s="248" t="s">
        <v>93</v>
      </c>
      <c r="C24" s="540" t="s">
        <v>200</v>
      </c>
      <c r="D24" s="545"/>
      <c r="E24" s="542"/>
      <c r="F24" s="543"/>
      <c r="G24" s="544"/>
      <c r="H24" s="541"/>
      <c r="I24" s="16"/>
    </row>
    <row r="25" spans="1:15" ht="16.5" thickTop="1" thickBot="1" x14ac:dyDescent="0.3">
      <c r="B25" s="248"/>
      <c r="C25" s="540" t="s">
        <v>35</v>
      </c>
      <c r="D25" s="545"/>
      <c r="E25" s="542"/>
      <c r="F25" s="543"/>
      <c r="G25" s="544"/>
      <c r="H25" s="541"/>
      <c r="I25" s="16"/>
    </row>
    <row r="26" spans="1:15" ht="13.5" thickTop="1" x14ac:dyDescent="0.2">
      <c r="B26" s="102"/>
      <c r="C26" s="16"/>
      <c r="D26" s="16"/>
      <c r="E26" s="16"/>
      <c r="F26" s="16"/>
      <c r="G26" s="16"/>
      <c r="H26" s="16"/>
      <c r="I26" s="16"/>
    </row>
    <row r="27" spans="1:15" x14ac:dyDescent="0.2">
      <c r="B27" s="102"/>
      <c r="C27" s="16"/>
      <c r="D27" s="16"/>
      <c r="E27" s="16"/>
      <c r="F27" s="93"/>
      <c r="G27" s="16"/>
      <c r="H27" s="16"/>
      <c r="I27" s="16"/>
    </row>
    <row r="28" spans="1:15" x14ac:dyDescent="0.2">
      <c r="B28" s="102"/>
      <c r="C28" s="16"/>
      <c r="D28" s="16"/>
      <c r="E28" s="16"/>
      <c r="F28" s="16"/>
      <c r="G28" s="16"/>
      <c r="H28" s="16"/>
      <c r="I28" s="16"/>
    </row>
    <row r="29" spans="1:15" x14ac:dyDescent="0.2">
      <c r="B29" s="102"/>
      <c r="C29" s="16"/>
      <c r="D29" s="16"/>
      <c r="E29" s="16"/>
      <c r="F29" s="16"/>
      <c r="G29" s="93"/>
      <c r="H29" s="16"/>
      <c r="I29" s="16"/>
    </row>
    <row r="30" spans="1:15" x14ac:dyDescent="0.2">
      <c r="B30" s="102"/>
      <c r="C30" s="16"/>
      <c r="D30" s="197"/>
      <c r="E30" s="198"/>
      <c r="F30" s="16"/>
      <c r="G30" s="16"/>
      <c r="H30" s="199"/>
      <c r="I30" s="16"/>
    </row>
    <row r="31" spans="1:15" x14ac:dyDescent="0.2">
      <c r="B31" s="102"/>
      <c r="C31" s="16"/>
      <c r="D31" s="197"/>
      <c r="E31" s="198"/>
      <c r="F31" s="16"/>
      <c r="G31" s="93"/>
      <c r="H31" s="199"/>
      <c r="I31" s="10"/>
    </row>
    <row r="32" spans="1:15" x14ac:dyDescent="0.2">
      <c r="D32" s="25"/>
      <c r="H32" s="22"/>
      <c r="J32" s="10"/>
    </row>
    <row r="33" spans="6:256" x14ac:dyDescent="0.2">
      <c r="H33" s="22"/>
    </row>
    <row r="36" spans="6:256" x14ac:dyDescent="0.2">
      <c r="F36" s="44"/>
      <c r="G36" s="44"/>
      <c r="H36" s="44"/>
    </row>
    <row r="37" spans="6:256" x14ac:dyDescent="0.2">
      <c r="F37" s="44"/>
      <c r="G37" s="44"/>
      <c r="H37" s="44"/>
      <c r="IV37" s="32"/>
    </row>
    <row r="38" spans="6:256" x14ac:dyDescent="0.2">
      <c r="F38" s="44"/>
      <c r="G38" s="44"/>
      <c r="H38" s="44"/>
    </row>
  </sheetData>
  <mergeCells count="2">
    <mergeCell ref="C5:C7"/>
    <mergeCell ref="B5:B7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5"/>
  <sheetViews>
    <sheetView view="pageLayout" zoomScaleNormal="100" workbookViewId="0">
      <selection activeCell="B5" sqref="B5:F24"/>
    </sheetView>
  </sheetViews>
  <sheetFormatPr defaultRowHeight="12.75" x14ac:dyDescent="0.2"/>
  <cols>
    <col min="1" max="1" width="3.28515625" customWidth="1"/>
    <col min="2" max="2" width="5.7109375" style="1" customWidth="1"/>
    <col min="3" max="3" width="62.28515625" customWidth="1"/>
    <col min="4" max="8" width="12.7109375" customWidth="1"/>
    <col min="9" max="9" width="16.42578125" customWidth="1"/>
  </cols>
  <sheetData>
    <row r="1" spans="1:9" s="12" customFormat="1" x14ac:dyDescent="0.2">
      <c r="B1" s="14"/>
    </row>
    <row r="2" spans="1:9" s="12" customFormat="1" x14ac:dyDescent="0.2">
      <c r="B2" s="14"/>
      <c r="H2" s="15"/>
    </row>
    <row r="3" spans="1:9" s="12" customFormat="1" ht="15" x14ac:dyDescent="0.2">
      <c r="B3" s="234"/>
      <c r="C3" s="233" t="s">
        <v>236</v>
      </c>
      <c r="D3" s="233"/>
      <c r="E3" s="233"/>
      <c r="F3" s="233"/>
      <c r="G3" s="233"/>
      <c r="H3" s="234"/>
    </row>
    <row r="4" spans="1:9" ht="13.5" thickBot="1" x14ac:dyDescent="0.25">
      <c r="F4" s="32"/>
    </row>
    <row r="5" spans="1:9" ht="15.75" thickTop="1" x14ac:dyDescent="0.25">
      <c r="A5" s="16"/>
      <c r="B5" s="688" t="s">
        <v>5</v>
      </c>
      <c r="C5" s="696" t="s">
        <v>0</v>
      </c>
      <c r="D5" s="265" t="s">
        <v>178</v>
      </c>
      <c r="E5" s="267" t="s">
        <v>179</v>
      </c>
      <c r="F5" s="266" t="s">
        <v>178</v>
      </c>
      <c r="G5" s="268" t="s">
        <v>22</v>
      </c>
      <c r="H5" s="269" t="s">
        <v>22</v>
      </c>
      <c r="I5" s="16"/>
    </row>
    <row r="6" spans="1:9" ht="15" x14ac:dyDescent="0.25">
      <c r="A6" s="16"/>
      <c r="B6" s="689"/>
      <c r="C6" s="697"/>
      <c r="D6" s="255" t="s">
        <v>218</v>
      </c>
      <c r="E6" s="256" t="s">
        <v>217</v>
      </c>
      <c r="F6" s="257" t="s">
        <v>217</v>
      </c>
      <c r="G6" s="255" t="s">
        <v>219</v>
      </c>
      <c r="H6" s="258" t="s">
        <v>220</v>
      </c>
      <c r="I6" s="16"/>
    </row>
    <row r="7" spans="1:9" ht="15.75" thickBot="1" x14ac:dyDescent="0.3">
      <c r="A7" s="16"/>
      <c r="B7" s="690"/>
      <c r="C7" s="698"/>
      <c r="D7" s="259" t="s">
        <v>6</v>
      </c>
      <c r="E7" s="260" t="s">
        <v>6</v>
      </c>
      <c r="F7" s="261" t="s">
        <v>6</v>
      </c>
      <c r="G7" s="259" t="s">
        <v>1</v>
      </c>
      <c r="H7" s="262" t="s">
        <v>1</v>
      </c>
      <c r="I7" s="16"/>
    </row>
    <row r="8" spans="1:9" ht="16.5" thickTop="1" thickBot="1" x14ac:dyDescent="0.25">
      <c r="A8" s="16"/>
      <c r="B8" s="215"/>
      <c r="C8" s="218">
        <v>1</v>
      </c>
      <c r="D8" s="312">
        <f>C8+1</f>
        <v>2</v>
      </c>
      <c r="E8" s="217">
        <f>D8+1</f>
        <v>3</v>
      </c>
      <c r="F8" s="218">
        <f>E8+1</f>
        <v>4</v>
      </c>
      <c r="G8" s="216">
        <f>F8+1</f>
        <v>5</v>
      </c>
      <c r="H8" s="218">
        <f>G8+1</f>
        <v>6</v>
      </c>
      <c r="I8" s="70"/>
    </row>
    <row r="9" spans="1:9" ht="16.5" thickTop="1" thickBot="1" x14ac:dyDescent="0.3">
      <c r="A9" s="16"/>
      <c r="B9" s="248" t="s">
        <v>33</v>
      </c>
      <c r="C9" s="330" t="s">
        <v>42</v>
      </c>
      <c r="D9" s="320"/>
      <c r="E9" s="251"/>
      <c r="F9" s="252"/>
      <c r="G9" s="253"/>
      <c r="H9" s="254"/>
      <c r="I9" s="88"/>
    </row>
    <row r="10" spans="1:9" ht="15.75" thickTop="1" x14ac:dyDescent="0.25">
      <c r="A10" s="16"/>
      <c r="B10" s="287" t="s">
        <v>7</v>
      </c>
      <c r="C10" s="302" t="s">
        <v>43</v>
      </c>
      <c r="D10" s="366"/>
      <c r="E10" s="359"/>
      <c r="F10" s="370"/>
      <c r="G10" s="366"/>
      <c r="H10" s="290"/>
      <c r="I10" s="88"/>
    </row>
    <row r="11" spans="1:9" ht="15" x14ac:dyDescent="0.25">
      <c r="A11" s="16"/>
      <c r="B11" s="291" t="s">
        <v>8</v>
      </c>
      <c r="C11" s="303" t="s">
        <v>44</v>
      </c>
      <c r="D11" s="300"/>
      <c r="E11" s="292"/>
      <c r="F11" s="343"/>
      <c r="G11" s="300"/>
      <c r="H11" s="293"/>
      <c r="I11" s="88"/>
    </row>
    <row r="12" spans="1:9" ht="15" x14ac:dyDescent="0.25">
      <c r="A12" s="16"/>
      <c r="B12" s="291" t="s">
        <v>9</v>
      </c>
      <c r="C12" s="551" t="s">
        <v>201</v>
      </c>
      <c r="D12" s="593"/>
      <c r="E12" s="292"/>
      <c r="F12" s="343"/>
      <c r="G12" s="300"/>
      <c r="H12" s="293"/>
      <c r="I12" s="88"/>
    </row>
    <row r="13" spans="1:9" ht="15" x14ac:dyDescent="0.25">
      <c r="A13" s="16"/>
      <c r="B13" s="291" t="s">
        <v>13</v>
      </c>
      <c r="C13" s="303" t="s">
        <v>45</v>
      </c>
      <c r="D13" s="301"/>
      <c r="E13" s="294"/>
      <c r="F13" s="371"/>
      <c r="G13" s="301"/>
      <c r="H13" s="293"/>
      <c r="I13" s="88"/>
    </row>
    <row r="14" spans="1:9" ht="15" x14ac:dyDescent="0.25">
      <c r="A14" s="16"/>
      <c r="B14" s="552" t="s">
        <v>14</v>
      </c>
      <c r="C14" s="553" t="s">
        <v>202</v>
      </c>
      <c r="D14" s="554"/>
      <c r="E14" s="555"/>
      <c r="F14" s="556"/>
      <c r="G14" s="554"/>
      <c r="H14" s="557"/>
      <c r="I14" s="88"/>
    </row>
    <row r="15" spans="1:9" ht="15.75" thickBot="1" x14ac:dyDescent="0.3">
      <c r="A15" s="16"/>
      <c r="B15" s="298" t="s">
        <v>15</v>
      </c>
      <c r="C15" s="594" t="s">
        <v>203</v>
      </c>
      <c r="D15" s="595"/>
      <c r="E15" s="361"/>
      <c r="F15" s="372"/>
      <c r="G15" s="367"/>
      <c r="H15" s="362"/>
      <c r="I15" s="88"/>
    </row>
    <row r="16" spans="1:9" s="6" customFormat="1" ht="16.5" thickTop="1" thickBot="1" x14ac:dyDescent="0.3">
      <c r="A16" s="133"/>
      <c r="B16" s="248" t="s">
        <v>34</v>
      </c>
      <c r="C16" s="330" t="s">
        <v>49</v>
      </c>
      <c r="D16" s="320"/>
      <c r="E16" s="251"/>
      <c r="F16" s="252"/>
      <c r="G16" s="253"/>
      <c r="H16" s="254"/>
      <c r="I16" s="145"/>
    </row>
    <row r="17" spans="1:9" ht="15.75" thickTop="1" x14ac:dyDescent="0.25">
      <c r="A17" s="16"/>
      <c r="B17" s="287" t="s">
        <v>7</v>
      </c>
      <c r="C17" s="302" t="s">
        <v>46</v>
      </c>
      <c r="D17" s="366"/>
      <c r="E17" s="359"/>
      <c r="F17" s="370"/>
      <c r="G17" s="366"/>
      <c r="H17" s="290"/>
      <c r="I17" s="88"/>
    </row>
    <row r="18" spans="1:9" ht="15" x14ac:dyDescent="0.25">
      <c r="A18" s="16"/>
      <c r="B18" s="291" t="s">
        <v>8</v>
      </c>
      <c r="C18" s="303" t="s">
        <v>139</v>
      </c>
      <c r="D18" s="300"/>
      <c r="E18" s="292"/>
      <c r="F18" s="343"/>
      <c r="G18" s="300"/>
      <c r="H18" s="293"/>
      <c r="I18" s="88"/>
    </row>
    <row r="19" spans="1:9" x14ac:dyDescent="0.2">
      <c r="A19" s="16"/>
      <c r="B19" s="364"/>
      <c r="C19" s="307" t="s">
        <v>138</v>
      </c>
      <c r="D19" s="356"/>
      <c r="E19" s="357"/>
      <c r="F19" s="358"/>
      <c r="G19" s="356"/>
      <c r="H19" s="355"/>
      <c r="I19" s="88"/>
    </row>
    <row r="20" spans="1:9" ht="15" x14ac:dyDescent="0.25">
      <c r="B20" s="291" t="s">
        <v>9</v>
      </c>
      <c r="C20" s="303" t="s">
        <v>141</v>
      </c>
      <c r="D20" s="300"/>
      <c r="E20" s="292"/>
      <c r="F20" s="343"/>
      <c r="G20" s="300"/>
      <c r="H20" s="293"/>
      <c r="I20" s="19"/>
    </row>
    <row r="21" spans="1:9" x14ac:dyDescent="0.2">
      <c r="B21" s="364"/>
      <c r="C21" s="307" t="s">
        <v>140</v>
      </c>
      <c r="D21" s="356"/>
      <c r="E21" s="357"/>
      <c r="F21" s="358"/>
      <c r="G21" s="356"/>
      <c r="H21" s="355"/>
      <c r="I21" s="19"/>
    </row>
    <row r="22" spans="1:9" x14ac:dyDescent="0.2">
      <c r="B22" s="546"/>
      <c r="C22" s="307" t="s">
        <v>138</v>
      </c>
      <c r="D22" s="547"/>
      <c r="E22" s="548"/>
      <c r="F22" s="549"/>
      <c r="G22" s="547"/>
      <c r="H22" s="550"/>
      <c r="I22" s="19"/>
    </row>
    <row r="23" spans="1:9" ht="15.75" thickBot="1" x14ac:dyDescent="0.3">
      <c r="B23" s="298" t="s">
        <v>13</v>
      </c>
      <c r="C23" s="305" t="s">
        <v>25</v>
      </c>
      <c r="D23" s="368"/>
      <c r="E23" s="365"/>
      <c r="F23" s="373"/>
      <c r="G23" s="368"/>
      <c r="H23" s="362"/>
      <c r="I23" s="19"/>
    </row>
    <row r="24" spans="1:9" ht="16.5" thickTop="1" thickBot="1" x14ac:dyDescent="0.3">
      <c r="B24" s="248"/>
      <c r="C24" s="330" t="s">
        <v>54</v>
      </c>
      <c r="D24" s="320"/>
      <c r="E24" s="251"/>
      <c r="F24" s="252"/>
      <c r="G24" s="253"/>
      <c r="H24" s="254"/>
      <c r="I24" s="88"/>
    </row>
    <row r="25" spans="1:9" ht="13.5" thickTop="1" x14ac:dyDescent="0.2">
      <c r="B25" s="102"/>
      <c r="C25" s="16"/>
      <c r="D25" s="16"/>
      <c r="E25" s="16"/>
      <c r="F25" s="16"/>
      <c r="G25" s="16"/>
      <c r="H25" s="93"/>
      <c r="I25" s="88"/>
    </row>
    <row r="26" spans="1:9" x14ac:dyDescent="0.2">
      <c r="B26" s="102"/>
      <c r="C26" s="16"/>
      <c r="D26" s="85" t="e">
        <f>D24-' 7 BA'!#REF!</f>
        <v>#REF!</v>
      </c>
      <c r="E26" s="85" t="e">
        <f>E24-' 7 BA'!#REF!</f>
        <v>#REF!</v>
      </c>
      <c r="F26" s="196"/>
      <c r="G26" s="85" t="e">
        <f>G24-' 7 BA'!#REF!</f>
        <v>#REF!</v>
      </c>
      <c r="H26" s="196"/>
      <c r="I26" s="88"/>
    </row>
    <row r="27" spans="1:9" x14ac:dyDescent="0.2">
      <c r="B27" s="102"/>
      <c r="C27" s="16"/>
      <c r="D27" s="16"/>
      <c r="E27" s="16"/>
      <c r="F27" s="70"/>
      <c r="G27" s="93"/>
      <c r="H27" s="70"/>
      <c r="I27" s="88"/>
    </row>
    <row r="28" spans="1:9" x14ac:dyDescent="0.2">
      <c r="B28" s="102"/>
      <c r="C28" s="16"/>
      <c r="D28" s="16"/>
      <c r="E28" s="16"/>
      <c r="F28" s="16"/>
      <c r="G28" s="70"/>
      <c r="H28" s="16"/>
      <c r="I28" s="16"/>
    </row>
    <row r="29" spans="1:9" x14ac:dyDescent="0.2">
      <c r="B29" s="102"/>
      <c r="C29" s="16"/>
      <c r="D29" s="16"/>
      <c r="E29" s="16"/>
      <c r="F29" s="16"/>
      <c r="G29" s="93"/>
      <c r="H29" s="70"/>
      <c r="I29" s="16"/>
    </row>
    <row r="30" spans="1:9" x14ac:dyDescent="0.2">
      <c r="B30" s="102"/>
      <c r="C30" s="16"/>
      <c r="D30" s="16"/>
      <c r="E30" s="16"/>
      <c r="F30" s="16"/>
      <c r="G30" s="16"/>
      <c r="H30" s="93"/>
      <c r="I30" s="16"/>
    </row>
    <row r="31" spans="1:9" x14ac:dyDescent="0.2">
      <c r="B31" s="102"/>
      <c r="C31" s="16"/>
      <c r="D31" s="16"/>
      <c r="E31" s="16"/>
      <c r="F31" s="93"/>
      <c r="G31" s="93"/>
      <c r="H31" s="93"/>
      <c r="I31" s="16"/>
    </row>
    <row r="32" spans="1:9" x14ac:dyDescent="0.2">
      <c r="B32" s="102"/>
      <c r="C32" s="16"/>
      <c r="D32" s="144"/>
      <c r="E32" s="144"/>
      <c r="F32" s="93"/>
      <c r="G32" s="16"/>
      <c r="H32" s="93"/>
      <c r="I32" s="16"/>
    </row>
    <row r="33" spans="2:9" x14ac:dyDescent="0.2">
      <c r="B33" s="102"/>
      <c r="C33" s="16"/>
      <c r="D33" s="16"/>
      <c r="E33" s="16"/>
      <c r="F33" s="16"/>
      <c r="G33" s="16"/>
      <c r="H33" s="93"/>
      <c r="I33" s="16"/>
    </row>
    <row r="34" spans="2:9" x14ac:dyDescent="0.2">
      <c r="B34" s="102"/>
      <c r="C34" s="16"/>
      <c r="D34" s="16"/>
      <c r="E34" s="16"/>
      <c r="F34" s="16"/>
      <c r="G34" s="16"/>
      <c r="H34" s="93"/>
      <c r="I34" s="16"/>
    </row>
    <row r="35" spans="2:9" x14ac:dyDescent="0.2">
      <c r="B35" s="102"/>
      <c r="C35" s="16"/>
      <c r="D35" s="16"/>
      <c r="E35" s="16"/>
      <c r="F35" s="16"/>
      <c r="G35" s="16"/>
      <c r="H35" s="93"/>
    </row>
    <row r="36" spans="2:9" x14ac:dyDescent="0.2">
      <c r="H36" s="10"/>
    </row>
    <row r="37" spans="2:9" x14ac:dyDescent="0.2">
      <c r="D37" s="8"/>
      <c r="E37" s="8"/>
      <c r="H37" s="10"/>
    </row>
    <row r="38" spans="2:9" x14ac:dyDescent="0.2">
      <c r="D38" s="24"/>
      <c r="E38" s="24"/>
    </row>
    <row r="39" spans="2:9" x14ac:dyDescent="0.2">
      <c r="D39" s="24"/>
      <c r="E39" s="24"/>
      <c r="F39" s="24"/>
      <c r="G39" s="24"/>
      <c r="H39" s="32"/>
    </row>
    <row r="40" spans="2:9" x14ac:dyDescent="0.2">
      <c r="D40" s="24"/>
      <c r="E40" s="24"/>
      <c r="F40" s="24"/>
      <c r="G40" s="24"/>
    </row>
    <row r="41" spans="2:9" x14ac:dyDescent="0.2">
      <c r="D41" s="24"/>
      <c r="E41" s="24"/>
      <c r="F41" s="24"/>
      <c r="G41" s="24"/>
    </row>
    <row r="66" spans="3:5" x14ac:dyDescent="0.2">
      <c r="D66">
        <v>2012</v>
      </c>
      <c r="E66">
        <v>2013</v>
      </c>
    </row>
    <row r="67" spans="3:5" x14ac:dyDescent="0.2">
      <c r="C67" t="s">
        <v>174</v>
      </c>
      <c r="D67">
        <f>D68+D69+D70</f>
        <v>4291</v>
      </c>
      <c r="E67">
        <f>E68+E69+E70</f>
        <v>4252</v>
      </c>
    </row>
    <row r="68" spans="3:5" x14ac:dyDescent="0.2">
      <c r="C68" t="s">
        <v>173</v>
      </c>
      <c r="D68">
        <v>119</v>
      </c>
      <c r="E68">
        <v>185</v>
      </c>
    </row>
    <row r="69" spans="3:5" x14ac:dyDescent="0.2">
      <c r="C69" t="s">
        <v>175</v>
      </c>
      <c r="D69">
        <v>60</v>
      </c>
      <c r="E69">
        <v>67</v>
      </c>
    </row>
    <row r="70" spans="3:5" x14ac:dyDescent="0.2">
      <c r="C70" t="s">
        <v>176</v>
      </c>
      <c r="D70">
        <f>4110+2</f>
        <v>4112</v>
      </c>
      <c r="E70">
        <f>3945+55</f>
        <v>4000</v>
      </c>
    </row>
    <row r="71" spans="3:5" x14ac:dyDescent="0.2">
      <c r="D71" s="8">
        <v>2012</v>
      </c>
      <c r="E71" s="8">
        <v>2013</v>
      </c>
    </row>
    <row r="72" spans="3:5" x14ac:dyDescent="0.2">
      <c r="C72" t="s">
        <v>174</v>
      </c>
      <c r="D72" s="80">
        <f>SUM(D73:D75)</f>
        <v>1</v>
      </c>
      <c r="E72" s="80">
        <f>SUM(E73:E75)</f>
        <v>1</v>
      </c>
    </row>
    <row r="73" spans="3:5" x14ac:dyDescent="0.2">
      <c r="C73" t="s">
        <v>173</v>
      </c>
      <c r="D73" s="80">
        <f>D68/$D$67</f>
        <v>2.7732463295269169E-2</v>
      </c>
      <c r="E73" s="80">
        <f>E68/$E$67</f>
        <v>4.3508936970837256E-2</v>
      </c>
    </row>
    <row r="74" spans="3:5" x14ac:dyDescent="0.2">
      <c r="C74" t="s">
        <v>175</v>
      </c>
      <c r="D74" s="80">
        <f t="shared" ref="D74:D75" si="0">D69/$D$67</f>
        <v>1.3982754602656723E-2</v>
      </c>
      <c r="E74" s="80">
        <f t="shared" ref="E74:E75" si="1">E69/$E$67</f>
        <v>1.5757290686735655E-2</v>
      </c>
    </row>
    <row r="75" spans="3:5" x14ac:dyDescent="0.2">
      <c r="C75" t="s">
        <v>176</v>
      </c>
      <c r="D75" s="80">
        <f t="shared" si="0"/>
        <v>0.95828478210207413</v>
      </c>
      <c r="E75" s="80">
        <f t="shared" si="1"/>
        <v>0.94073377234242705</v>
      </c>
    </row>
  </sheetData>
  <mergeCells count="2">
    <mergeCell ref="B5:B7"/>
    <mergeCell ref="C5:C7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T48"/>
  <sheetViews>
    <sheetView zoomScaleNormal="100" workbookViewId="0">
      <selection activeCell="B5" sqref="B5:C14"/>
    </sheetView>
  </sheetViews>
  <sheetFormatPr defaultRowHeight="12.75" x14ac:dyDescent="0.2"/>
  <cols>
    <col min="1" max="1" width="3.28515625" customWidth="1"/>
    <col min="2" max="2" width="5.28515625" style="1" customWidth="1"/>
    <col min="3" max="3" width="69.5703125" customWidth="1"/>
    <col min="4" max="6" width="13.7109375" customWidth="1"/>
    <col min="7" max="7" width="16.42578125" customWidth="1"/>
    <col min="8" max="8" width="14.7109375" customWidth="1"/>
    <col min="9" max="9" width="14.85546875" customWidth="1"/>
    <col min="10" max="11" width="11.28515625" customWidth="1"/>
    <col min="12" max="20" width="4.7109375" customWidth="1"/>
  </cols>
  <sheetData>
    <row r="1" spans="1:13" s="12" customFormat="1" x14ac:dyDescent="0.2">
      <c r="B1" s="14"/>
    </row>
    <row r="2" spans="1:13" s="12" customFormat="1" x14ac:dyDescent="0.2">
      <c r="B2" s="14"/>
    </row>
    <row r="3" spans="1:13" s="2" customFormat="1" ht="15" x14ac:dyDescent="0.2">
      <c r="B3" s="234"/>
      <c r="C3" s="233" t="s">
        <v>237</v>
      </c>
      <c r="D3" s="233"/>
      <c r="E3" s="233"/>
      <c r="F3" s="234"/>
    </row>
    <row r="4" spans="1:13" ht="13.5" thickBot="1" x14ac:dyDescent="0.25">
      <c r="B4" s="57"/>
      <c r="C4" s="58"/>
      <c r="D4" s="58"/>
      <c r="E4" s="58"/>
      <c r="F4" s="58"/>
    </row>
    <row r="5" spans="1:13" ht="13.5" customHeight="1" thickTop="1" x14ac:dyDescent="0.25">
      <c r="A5" s="16"/>
      <c r="B5" s="688" t="s">
        <v>5</v>
      </c>
      <c r="C5" s="696" t="s">
        <v>0</v>
      </c>
      <c r="D5" s="265" t="s">
        <v>178</v>
      </c>
      <c r="E5" s="267" t="s">
        <v>179</v>
      </c>
      <c r="F5" s="266" t="s">
        <v>178</v>
      </c>
      <c r="G5" s="596" t="s">
        <v>22</v>
      </c>
      <c r="H5" s="609" t="s">
        <v>22</v>
      </c>
      <c r="I5" s="62"/>
      <c r="J5" s="62"/>
    </row>
    <row r="6" spans="1:13" ht="15" customHeight="1" x14ac:dyDescent="0.25">
      <c r="A6" s="16"/>
      <c r="B6" s="689"/>
      <c r="C6" s="697"/>
      <c r="D6" s="255" t="s">
        <v>218</v>
      </c>
      <c r="E6" s="256" t="s">
        <v>217</v>
      </c>
      <c r="F6" s="257" t="s">
        <v>217</v>
      </c>
      <c r="G6" s="597" t="s">
        <v>219</v>
      </c>
      <c r="H6" s="610" t="s">
        <v>220</v>
      </c>
      <c r="I6" s="128"/>
      <c r="J6" s="129"/>
    </row>
    <row r="7" spans="1:13" ht="13.5" customHeight="1" thickBot="1" x14ac:dyDescent="0.3">
      <c r="A7" s="16"/>
      <c r="B7" s="690"/>
      <c r="C7" s="698"/>
      <c r="D7" s="259" t="s">
        <v>6</v>
      </c>
      <c r="E7" s="260" t="s">
        <v>6</v>
      </c>
      <c r="F7" s="261" t="s">
        <v>6</v>
      </c>
      <c r="G7" s="598" t="s">
        <v>1</v>
      </c>
      <c r="H7" s="611" t="s">
        <v>1</v>
      </c>
      <c r="I7" s="101"/>
      <c r="J7" s="142"/>
      <c r="K7" s="16"/>
      <c r="L7" s="16"/>
      <c r="M7" s="16"/>
    </row>
    <row r="8" spans="1:13" ht="16.5" thickTop="1" thickBot="1" x14ac:dyDescent="0.25">
      <c r="A8" s="16"/>
      <c r="B8" s="185"/>
      <c r="C8" s="186">
        <v>1</v>
      </c>
      <c r="D8" s="187">
        <f>C8+1</f>
        <v>2</v>
      </c>
      <c r="E8" s="188">
        <f>D8+1</f>
        <v>3</v>
      </c>
      <c r="F8" s="186">
        <f>E8+1</f>
        <v>4</v>
      </c>
      <c r="G8" s="223">
        <v>5</v>
      </c>
      <c r="H8" s="612">
        <v>6</v>
      </c>
      <c r="I8" s="69"/>
      <c r="J8" s="130"/>
    </row>
    <row r="9" spans="1:13" ht="16.5" thickTop="1" thickBot="1" x14ac:dyDescent="0.3">
      <c r="A9" s="16"/>
      <c r="B9" s="248" t="s">
        <v>7</v>
      </c>
      <c r="C9" s="330" t="s">
        <v>142</v>
      </c>
      <c r="D9" s="320"/>
      <c r="E9" s="251"/>
      <c r="F9" s="252"/>
      <c r="G9" s="599"/>
      <c r="H9" s="613"/>
      <c r="I9" s="69"/>
      <c r="J9" s="130"/>
    </row>
    <row r="10" spans="1:13" ht="15.95" customHeight="1" thickTop="1" x14ac:dyDescent="0.25">
      <c r="A10" s="16"/>
      <c r="B10" s="376"/>
      <c r="C10" s="369" t="s">
        <v>190</v>
      </c>
      <c r="D10" s="356"/>
      <c r="E10" s="357"/>
      <c r="F10" s="310"/>
      <c r="G10" s="600"/>
      <c r="H10" s="614"/>
      <c r="I10" s="115"/>
      <c r="J10" s="115"/>
      <c r="K10" s="16"/>
      <c r="L10" s="16"/>
      <c r="M10" s="16"/>
    </row>
    <row r="11" spans="1:13" ht="15.95" customHeight="1" x14ac:dyDescent="0.25">
      <c r="A11" s="16"/>
      <c r="B11" s="376"/>
      <c r="C11" s="307"/>
      <c r="D11" s="356"/>
      <c r="E11" s="357"/>
      <c r="F11" s="310"/>
      <c r="G11" s="600"/>
      <c r="H11" s="614"/>
      <c r="I11" s="115"/>
      <c r="J11" s="115"/>
      <c r="K11" s="16"/>
      <c r="L11" s="16"/>
      <c r="M11" s="16"/>
    </row>
    <row r="12" spans="1:13" ht="15.95" customHeight="1" x14ac:dyDescent="0.25">
      <c r="A12" s="16"/>
      <c r="B12" s="376"/>
      <c r="C12" s="307"/>
      <c r="D12" s="356"/>
      <c r="E12" s="357"/>
      <c r="F12" s="310"/>
      <c r="G12" s="600"/>
      <c r="H12" s="614"/>
      <c r="I12" s="115"/>
      <c r="J12" s="115"/>
      <c r="K12" s="16"/>
      <c r="L12" s="16"/>
      <c r="M12" s="16"/>
    </row>
    <row r="13" spans="1:13" ht="15.95" customHeight="1" x14ac:dyDescent="0.25">
      <c r="A13" s="16"/>
      <c r="B13" s="376"/>
      <c r="C13" s="307"/>
      <c r="D13" s="356"/>
      <c r="E13" s="357"/>
      <c r="F13" s="310"/>
      <c r="G13" s="600"/>
      <c r="H13" s="614"/>
      <c r="I13" s="115"/>
      <c r="J13" s="115"/>
      <c r="K13" s="16"/>
      <c r="L13" s="16"/>
      <c r="M13" s="16"/>
    </row>
    <row r="14" spans="1:13" ht="15.95" customHeight="1" x14ac:dyDescent="0.25">
      <c r="A14" s="16"/>
      <c r="B14" s="376"/>
      <c r="C14" s="307"/>
      <c r="D14" s="356"/>
      <c r="E14" s="357"/>
      <c r="F14" s="310"/>
      <c r="G14" s="600"/>
      <c r="H14" s="614"/>
      <c r="I14" s="115"/>
      <c r="J14" s="115"/>
      <c r="K14" s="16"/>
      <c r="L14" s="16"/>
      <c r="M14" s="16"/>
    </row>
    <row r="15" spans="1:13" ht="15.95" customHeight="1" x14ac:dyDescent="0.25">
      <c r="A15" s="16"/>
      <c r="B15" s="376"/>
      <c r="C15" s="307"/>
      <c r="D15" s="356"/>
      <c r="E15" s="357"/>
      <c r="F15" s="310"/>
      <c r="G15" s="600"/>
      <c r="H15" s="614"/>
      <c r="I15" s="115"/>
      <c r="J15" s="115"/>
      <c r="K15" s="16"/>
      <c r="L15" s="16"/>
      <c r="M15" s="16"/>
    </row>
    <row r="16" spans="1:13" ht="15.95" customHeight="1" x14ac:dyDescent="0.25">
      <c r="B16" s="376"/>
      <c r="C16" s="307"/>
      <c r="D16" s="356"/>
      <c r="E16" s="357"/>
      <c r="F16" s="310"/>
      <c r="G16" s="600"/>
      <c r="H16" s="614"/>
      <c r="I16" s="131"/>
      <c r="J16" s="131"/>
    </row>
    <row r="17" spans="2:10" ht="15.95" customHeight="1" x14ac:dyDescent="0.25">
      <c r="B17" s="376"/>
      <c r="C17" s="307"/>
      <c r="D17" s="356"/>
      <c r="E17" s="357"/>
      <c r="F17" s="310"/>
      <c r="G17" s="600"/>
      <c r="H17" s="614"/>
      <c r="I17" s="131"/>
      <c r="J17" s="131"/>
    </row>
    <row r="18" spans="2:10" ht="15.95" customHeight="1" x14ac:dyDescent="0.25">
      <c r="B18" s="376"/>
      <c r="C18" s="392"/>
      <c r="D18" s="356"/>
      <c r="E18" s="357"/>
      <c r="F18" s="358"/>
      <c r="G18" s="601"/>
      <c r="H18" s="615"/>
      <c r="I18" s="131"/>
      <c r="J18" s="131"/>
    </row>
    <row r="19" spans="2:10" ht="15.95" customHeight="1" x14ac:dyDescent="0.25">
      <c r="B19" s="376"/>
      <c r="C19" s="392"/>
      <c r="D19" s="356"/>
      <c r="E19" s="357"/>
      <c r="F19" s="358"/>
      <c r="G19" s="601"/>
      <c r="H19" s="615"/>
      <c r="I19" s="131"/>
      <c r="J19" s="131"/>
    </row>
    <row r="20" spans="2:10" ht="15.95" customHeight="1" thickBot="1" x14ac:dyDescent="0.3">
      <c r="B20" s="377"/>
      <c r="C20" s="393"/>
      <c r="D20" s="388"/>
      <c r="E20" s="378"/>
      <c r="F20" s="379"/>
      <c r="G20" s="602"/>
      <c r="H20" s="616"/>
      <c r="I20" s="131"/>
      <c r="J20" s="131"/>
    </row>
    <row r="21" spans="2:10" s="6" customFormat="1" ht="16.5" thickTop="1" thickBot="1" x14ac:dyDescent="0.3">
      <c r="B21" s="248" t="s">
        <v>8</v>
      </c>
      <c r="C21" s="330" t="s">
        <v>143</v>
      </c>
      <c r="D21" s="320"/>
      <c r="E21" s="251"/>
      <c r="F21" s="252"/>
      <c r="G21" s="599"/>
      <c r="H21" s="613"/>
      <c r="I21" s="132"/>
      <c r="J21" s="132"/>
    </row>
    <row r="22" spans="2:10" ht="15.75" thickTop="1" x14ac:dyDescent="0.25">
      <c r="B22" s="374" t="s">
        <v>144</v>
      </c>
      <c r="C22" s="394" t="s">
        <v>145</v>
      </c>
      <c r="D22" s="299"/>
      <c r="E22" s="288"/>
      <c r="F22" s="290"/>
      <c r="G22" s="603"/>
      <c r="H22" s="617"/>
      <c r="I22" s="131"/>
      <c r="J22" s="131"/>
    </row>
    <row r="23" spans="2:10" ht="15" x14ac:dyDescent="0.25">
      <c r="B23" s="375" t="s">
        <v>146</v>
      </c>
      <c r="C23" s="391" t="s">
        <v>147</v>
      </c>
      <c r="D23" s="301"/>
      <c r="E23" s="294"/>
      <c r="F23" s="293"/>
      <c r="G23" s="604"/>
      <c r="H23" s="618"/>
      <c r="I23" s="131"/>
      <c r="J23" s="131"/>
    </row>
    <row r="24" spans="2:10" ht="15" x14ac:dyDescent="0.25">
      <c r="B24" s="375" t="s">
        <v>148</v>
      </c>
      <c r="C24" s="391" t="s">
        <v>149</v>
      </c>
      <c r="D24" s="301"/>
      <c r="E24" s="294"/>
      <c r="F24" s="371"/>
      <c r="G24" s="605"/>
      <c r="H24" s="619"/>
      <c r="I24" s="131"/>
      <c r="J24" s="131"/>
    </row>
    <row r="25" spans="2:10" x14ac:dyDescent="0.2">
      <c r="B25" s="380"/>
      <c r="C25" s="535" t="s">
        <v>196</v>
      </c>
      <c r="D25" s="389"/>
      <c r="E25" s="381"/>
      <c r="F25" s="382"/>
      <c r="G25" s="606"/>
      <c r="H25" s="620"/>
      <c r="I25" s="131"/>
      <c r="J25" s="131"/>
    </row>
    <row r="26" spans="2:10" x14ac:dyDescent="0.2">
      <c r="B26" s="380"/>
      <c r="C26" s="535" t="s">
        <v>204</v>
      </c>
      <c r="D26" s="389"/>
      <c r="E26" s="381"/>
      <c r="F26" s="382"/>
      <c r="G26" s="606"/>
      <c r="H26" s="620"/>
      <c r="I26" s="131"/>
      <c r="J26" s="131"/>
    </row>
    <row r="27" spans="2:10" x14ac:dyDescent="0.2">
      <c r="B27" s="380"/>
      <c r="C27" s="535" t="s">
        <v>197</v>
      </c>
      <c r="D27" s="389"/>
      <c r="E27" s="381"/>
      <c r="F27" s="382"/>
      <c r="G27" s="606"/>
      <c r="H27" s="620"/>
      <c r="I27" s="131"/>
      <c r="J27" s="131"/>
    </row>
    <row r="28" spans="2:10" ht="15" x14ac:dyDescent="0.25">
      <c r="B28" s="375" t="s">
        <v>150</v>
      </c>
      <c r="C28" s="391" t="s">
        <v>151</v>
      </c>
      <c r="D28" s="236"/>
      <c r="E28" s="228"/>
      <c r="F28" s="383"/>
      <c r="G28" s="607"/>
      <c r="H28" s="621"/>
      <c r="I28" s="131"/>
      <c r="J28" s="131"/>
    </row>
    <row r="29" spans="2:10" x14ac:dyDescent="0.2">
      <c r="B29" s="384"/>
      <c r="C29" s="395" t="s">
        <v>152</v>
      </c>
      <c r="D29" s="389"/>
      <c r="E29" s="381"/>
      <c r="F29" s="382"/>
      <c r="G29" s="606"/>
      <c r="H29" s="620"/>
      <c r="I29" s="131"/>
      <c r="J29" s="131"/>
    </row>
    <row r="30" spans="2:10" ht="13.5" thickBot="1" x14ac:dyDescent="0.25">
      <c r="B30" s="385"/>
      <c r="C30" s="396" t="s">
        <v>153</v>
      </c>
      <c r="D30" s="390"/>
      <c r="E30" s="386"/>
      <c r="F30" s="387"/>
      <c r="G30" s="608"/>
      <c r="H30" s="622"/>
      <c r="I30" s="131"/>
      <c r="J30" s="131"/>
    </row>
    <row r="31" spans="2:10" ht="13.5" thickTop="1" x14ac:dyDescent="0.2"/>
    <row r="32" spans="2:10" x14ac:dyDescent="0.2">
      <c r="D32" s="32"/>
      <c r="E32" s="32"/>
      <c r="F32" s="32"/>
    </row>
    <row r="34" spans="1:254" x14ac:dyDescent="0.2">
      <c r="IT34" s="32">
        <f>IT22+IT23+IT24+IT28</f>
        <v>0</v>
      </c>
    </row>
    <row r="37" spans="1:254" x14ac:dyDescent="0.2">
      <c r="D37" s="32"/>
      <c r="E37" s="32"/>
      <c r="F37" s="32"/>
    </row>
    <row r="38" spans="1:254" x14ac:dyDescent="0.2">
      <c r="D38" s="32"/>
      <c r="E38" s="32"/>
      <c r="F38" s="32"/>
    </row>
    <row r="39" spans="1:254" x14ac:dyDescent="0.2">
      <c r="A39" s="62"/>
      <c r="B39" s="63"/>
      <c r="C39" s="62"/>
      <c r="D39" s="67"/>
      <c r="E39" s="67"/>
      <c r="F39" s="32"/>
    </row>
    <row r="40" spans="1:254" x14ac:dyDescent="0.2">
      <c r="A40" s="62"/>
      <c r="B40" s="63"/>
      <c r="C40" s="23"/>
      <c r="D40" s="67"/>
      <c r="E40" s="67"/>
      <c r="F40" s="67"/>
    </row>
    <row r="41" spans="1:254" x14ac:dyDescent="0.2">
      <c r="A41" s="62"/>
      <c r="B41" s="63"/>
      <c r="C41" s="64"/>
      <c r="D41" s="62"/>
      <c r="E41" s="62"/>
    </row>
    <row r="42" spans="1:254" x14ac:dyDescent="0.2">
      <c r="A42" s="62"/>
      <c r="B42" s="63"/>
      <c r="C42" s="23"/>
      <c r="D42" s="62"/>
      <c r="E42" s="62"/>
      <c r="F42" s="32"/>
    </row>
    <row r="43" spans="1:254" x14ac:dyDescent="0.2">
      <c r="A43" s="62"/>
      <c r="B43" s="63"/>
      <c r="C43" s="64"/>
      <c r="D43" s="62"/>
      <c r="E43" s="62"/>
    </row>
    <row r="44" spans="1:254" x14ac:dyDescent="0.2">
      <c r="A44" s="62"/>
      <c r="B44" s="63"/>
      <c r="C44" s="64"/>
      <c r="D44" s="62"/>
      <c r="E44" s="62"/>
      <c r="F44" s="32"/>
    </row>
    <row r="45" spans="1:254" x14ac:dyDescent="0.2">
      <c r="A45" s="62"/>
      <c r="B45" s="63"/>
      <c r="C45" s="68"/>
      <c r="D45" s="62"/>
      <c r="E45" s="62"/>
      <c r="F45" s="32"/>
    </row>
    <row r="46" spans="1:254" x14ac:dyDescent="0.2">
      <c r="A46" s="62"/>
      <c r="B46" s="63"/>
      <c r="C46" s="62"/>
      <c r="D46" s="62"/>
      <c r="E46" s="62"/>
    </row>
    <row r="47" spans="1:254" x14ac:dyDescent="0.2">
      <c r="A47" s="62"/>
      <c r="B47" s="63"/>
      <c r="C47" s="62"/>
      <c r="D47" s="62"/>
      <c r="E47" s="62"/>
    </row>
    <row r="48" spans="1:254" x14ac:dyDescent="0.2">
      <c r="A48" s="62"/>
      <c r="B48" s="63"/>
      <c r="C48" s="62"/>
      <c r="D48" s="62"/>
      <c r="E48" s="62"/>
    </row>
  </sheetData>
  <mergeCells count="2">
    <mergeCell ref="B5:B7"/>
    <mergeCell ref="C5:C7"/>
  </mergeCells>
  <phoneticPr fontId="28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95" orientation="landscape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12</vt:i4>
      </vt:variant>
    </vt:vector>
  </HeadingPairs>
  <TitlesOfParts>
    <vt:vector size="24" baseType="lpstr">
      <vt:lpstr>1 RW</vt:lpstr>
      <vt:lpstr>2 P</vt:lpstr>
      <vt:lpstr>3 RZS</vt:lpstr>
      <vt:lpstr>4 WYNIK</vt:lpstr>
      <vt:lpstr>5 zatr</vt:lpstr>
      <vt:lpstr>6 CF</vt:lpstr>
      <vt:lpstr> 7 BA</vt:lpstr>
      <vt:lpstr>8 BP</vt:lpstr>
      <vt:lpstr>9 inwestycje</vt:lpstr>
      <vt:lpstr>10 wsk1</vt:lpstr>
      <vt:lpstr>11 wsk2</vt:lpstr>
      <vt:lpstr>12 zbiorcze</vt:lpstr>
      <vt:lpstr>' 7 BA'!Obszar_wydruku</vt:lpstr>
      <vt:lpstr>'1 RW'!Obszar_wydruku</vt:lpstr>
      <vt:lpstr>'10 wsk1'!Obszar_wydruku</vt:lpstr>
      <vt:lpstr>'11 wsk2'!Obszar_wydruku</vt:lpstr>
      <vt:lpstr>'12 zbiorcze'!Obszar_wydruku</vt:lpstr>
      <vt:lpstr>'2 P'!Obszar_wydruku</vt:lpstr>
      <vt:lpstr>'3 RZS'!Obszar_wydruku</vt:lpstr>
      <vt:lpstr>'4 WYNIK'!Obszar_wydruku</vt:lpstr>
      <vt:lpstr>'5 zatr'!Obszar_wydruku</vt:lpstr>
      <vt:lpstr>'6 CF'!Obszar_wydruku</vt:lpstr>
      <vt:lpstr>'8 BP'!Obszar_wydruku</vt:lpstr>
      <vt:lpstr>'9 inwestycje'!Obszar_wydruku</vt:lpstr>
    </vt:vector>
  </TitlesOfParts>
  <Company>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</dc:creator>
  <cp:lastModifiedBy>Miotła Dagmara</cp:lastModifiedBy>
  <cp:lastPrinted>2019-04-11T16:58:08Z</cp:lastPrinted>
  <dcterms:created xsi:type="dcterms:W3CDTF">2005-06-02T06:32:57Z</dcterms:created>
  <dcterms:modified xsi:type="dcterms:W3CDTF">2019-08-07T06:29:43Z</dcterms:modified>
</cp:coreProperties>
</file>